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<sst xmlns="http://schemas.openxmlformats.org/spreadsheetml/2006/main">
  <si>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</si>
  <si>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</si>
  <si>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Директор</t>
  </si>
  <si>
    <t>(наименование должности лица, утверждающего документ)</t>
  </si>
  <si>
    <t>В.М. Пегушин</t>
  </si>
  <si>
    <t>МБОУ Троицкая СОШ</t>
  </si>
  <si>
    <t>(подпись)</t>
  </si>
  <si>
    <t>(расшифровка подписи)</t>
  </si>
  <si>
    <t>(наименование учреждения)</t>
  </si>
  <si>
    <t>"_____" _____________ ______ г.</t>
  </si>
  <si>
    <t>Е.Б. Цюман</t>
  </si>
  <si>
    <t>(дата утверждения)</t>
  </si>
  <si>
    <t>План</t>
  </si>
  <si>
    <t>финансово-хозяйственной деятельности на 2025 год </t>
  </si>
  <si>
    <t>(на 2025 год и плановый период 2026-2027 годов)</t>
  </si>
  <si>
    <t>КОДЫ</t>
  </si>
  <si>
    <t>от "22" января 2025 г.</t>
  </si>
  <si>
    <t>Дата</t>
  </si>
  <si>
    <t>22.01.2025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</si>
  <si>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</si>
  <si>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</si>
  <si>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</si>
  <si>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</si>
  <si>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</si>
  <si>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</si>
  <si>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603X9942</t>
  </si>
  <si>
    <t>ИНН</t>
  </si>
  <si>
    <t>6123010151</t>
  </si>
  <si>
    <t>Учреждение</t>
  </si>
  <si>
    <t>Муниципальное бюджетное общеобразовательное учреждение Троицкая средняя общеобразовательная школа имени Д.И. Адамова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</si>
  <si>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</si>
  <si>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</si>
  <si>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</si>
  <si>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</si>
  <si>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</si>
  <si>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</si>
  <si>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</si>
  <si>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</si>
  <si>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Цюман Елена Борисовна</t>
  </si>
  <si>
    <t>Должность: Начальник</t>
  </si>
  <si>
    <t>Должность: Директор</t>
  </si>
  <si>
    <t>Действует c 04.12.2023 15:51:00 по: 26.02.2025 15:51:00</t>
  </si>
  <si>
    <t>Действует c 01.04.2024 15:42:14 по: 25.06.2025 15:42:14</t>
  </si>
  <si>
    <t>Серийный номер: 5F9FD80752609D3FFC5FC0139AF6192D41EA9340</t>
  </si>
  <si>
    <t>Серийный номер: E6CFC726C66EB2EE526F888AB33C144798F1E417</t>
  </si>
  <si>
    <t>Издатель: Казначейство России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</si>
  <si>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</si>
  <si>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</si>
  <si>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</si>
  <si>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</si>
  <si>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</si>
  <si>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</si>
  <si>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</si>
  <si>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</si>
  <si>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</si>
  <si>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</si>
  <si>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</si>
  <si>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</si>
  <si>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</si>
  <si>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</si>
  <si>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</si>
  <si>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</si>
  <si>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</si>
  <si>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</si>
  <si>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</si>
  <si>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</si>
  <si>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</si>
  <si>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</si>
  <si>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</si>
  <si>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</si>
  <si>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</si>
  <si>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</si>
  <si>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</si>
  <si>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</si>
  <si>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</si>
  <si>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</si>
  <si>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</si>
  <si>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</si>
  <si>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</si>
  <si>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</si>
  <si>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</si>
  <si>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</si>
  <si>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</si>
  <si>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</si>
  <si>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</si>
  <si>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</si>
  <si>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</si>
  <si>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</si>
  <si>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</si>
  <si>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</si>
  <si>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</si>
  <si>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</si>
  <si>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</si>
  <si>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</si>
  <si>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</si>
  <si>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</si>
  <si>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</si>
  <si>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</si>
  <si>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</si>
  <si>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</si>
  <si>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</si>
  <si>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</si>
  <si>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</si>
  <si>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</si>
  <si>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</si>
  <si>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</si>
  <si>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</si>
  <si>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</si>
  <si>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</si>
  <si>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</si>
  <si>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</si>
  <si>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</si>
  <si>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</si>
  <si>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</si>
  <si>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</si>
  <si>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</si>
  <si>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</si>
  <si>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</si>
  <si>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</si>
  <si>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</si>
  <si>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</si>
  <si>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</si>
  <si>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</si>
  <si>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</si>
  <si>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</si>
  <si>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</si>
  <si>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</si>
  <si>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</si>
  <si>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</si>
  <si>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</si>
  <si>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</si>
  <si>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</si>
  <si>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</si>
  <si>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</si>
  <si>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</si>
  <si>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</si>
  <si>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</si>
  <si>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</si>
  <si>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</si>
  <si>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</si>
  <si>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</si>
  <si>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</si>
  <si>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</si>
  <si>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</si>
  <si>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</si>
  <si>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</si>
  <si>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</si>
  <si>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</si>
  <si>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</si>
  <si>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</si>
  <si>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</si>
  <si>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</si>
  <si>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</si>
  <si>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</si>
  <si>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</si>
  <si>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</si>
  <si>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</si>
  <si>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</si>
  <si>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</si>
  <si>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</si>
  <si>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</si>
  <si>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</si>
  <si>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</si>
  <si>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</si>
  <si>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</si>
  <si>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</si>
  <si>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</si>
  <si>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</si>
  <si>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</si>
  <si>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</si>
  <si>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</si>
  <si>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</si>
  <si>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</si>
  <si>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</si>
  <si>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</si>
  <si>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</si>
  <si>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</si>
  <si>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</si>
  <si>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</si>
  <si>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</si>
  <si>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</si>
  <si>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</si>
  <si>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</si>
  <si>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</si>
  <si>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</si>
  <si>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</si>
  <si>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</si>
  <si>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</si>
  <si>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</si>
  <si>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</si>
  <si>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</si>
  <si>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</si>
  <si>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</si>
  <si>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</si>
  <si>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</si>
  <si>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</si>
  <si>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</si>
  <si>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</si>
  <si>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</si>
  <si>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</si>
  <si>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</si>
  <si>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</si>
  <si>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</si>
  <si>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</si>
  <si>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</si>
  <si>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</si>
  <si>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</si>
  <si>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</si>
  <si>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</si>
  <si>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</si>
  <si>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</si>
  <si>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</si>
  <si>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</si>
  <si>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</si>
  <si>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</si>
  <si>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</si>
  <si>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</si>
  <si>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</si>
  <si>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</si>
  <si>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</si>
  <si>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</si>
  <si>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</si>
  <si>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</si>
  <si>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</si>
  <si>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</si>
  <si>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</si>
  <si>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</si>
  <si>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</si>
  <si>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</si>
  <si>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</si>
  <si>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</si>
  <si>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</si>
  <si>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</si>
  <si>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</si>
  <si>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</si>
  <si>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</si>
  <si>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</si>
  <si>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</si>
  <si>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</si>
  <si>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</si>
  <si>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</si>
  <si>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</si>
  <si>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</si>
  <si>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</si>
  <si>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</si>
  <si>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</si>
  <si>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</si>
  <si>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</si>
  <si>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</si>
  <si>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</si>
  <si>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</si>
  <si>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</si>
  <si>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</si>
  <si>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</si>
  <si>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</si>
  <si>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</si>
  <si>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</si>
  <si>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</si>
  <si>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</si>
  <si>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</si>
  <si>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</si>
  <si>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</si>
  <si>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</si>
  <si>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</si>
  <si>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</si>
  <si>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</si>
  <si>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</si>
  <si>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</si>
  <si>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</si>
  <si>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</si>
  <si>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</si>
  <si>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</si>
  <si>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</si>
  <si>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</si>
  <si>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</si>
  <si>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</si>
  <si>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</si>
  <si>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</si>
  <si>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</si>
  <si>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</si>
  <si>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</si>
  <si>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</si>
  <si>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</si>
  <si>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</si>
  <si>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</si>
  <si>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</si>
  <si>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</si>
  <si>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</si>
  <si>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</si>
  <si>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</si>
  <si>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</si>
  <si>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</si>
  <si>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</si>
  <si>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</si>
  <si>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</si>
  <si>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</si>
  <si>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</si>
  <si>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</si>
  <si>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</si>
  <si>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</si>
  <si>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</si>
  <si>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</si>
  <si>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</si>
  <si>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</si>
  <si>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</si>
  <si>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</si>
  <si>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</si>
  <si>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</si>
  <si>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</si>
  <si>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</si>
  <si>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</si>
  <si>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</si>
  <si>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</si>
  <si>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</si>
  <si>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</si>
  <si>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</si>
  <si>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</si>
  <si>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</si>
  <si>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</si>
  <si>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</si>
  <si>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</si>
  <si>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</si>
  <si>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</si>
  <si>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</si>
  <si>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</si>
  <si>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</si>
  <si>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</si>
  <si>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</si>
  <si>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</si>
  <si>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</si>
  <si>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</si>
  <si>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</si>
  <si>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</si>
  <si>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</si>
  <si>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</si>
  <si>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</si>
  <si>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</si>
  <si>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</si>
  <si>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</si>
  <si>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</si>
  <si>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</si>
  <si>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</si>
  <si>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</si>
  <si>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</si>
  <si>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</si>
  <si>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</si>
  <si>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</si>
  <si>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</si>
  <si>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</si>
  <si>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</si>
  <si>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</si>
  <si>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</si>
  <si>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</si>
  <si>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</si>
  <si>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</si>
  <si>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</si>
  <si>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</si>
  <si>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</si>
  <si>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</si>
  <si>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</si>
  <si>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</si>
  <si>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</si>
  <si>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</si>
  <si>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</si>
  <si>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</si>
  <si>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</si>
  <si>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</si>
  <si>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</si>
  <si>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</si>
  <si>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</si>
  <si>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</si>
  <si>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</si>
  <si>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</si>
  <si>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</si>
  <si>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</si>
  <si>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</si>
  <si>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</si>
  <si>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</si>
  <si>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</si>
  <si>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</si>
  <si>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</si>
  <si>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</si>
  <si>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</si>
  <si>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</si>
  <si>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</si>
  <si>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</si>
  <si>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</si>
  <si>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</si>
  <si>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</si>
  <si>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</si>
  <si>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</si>
  <si>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</si>
  <si>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</si>
  <si>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</si>
  <si>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</si>
  <si>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</si>
  <si>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</si>
  <si>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</si>
  <si>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</si>
  <si>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</si>
  <si>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</si>
  <si>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</si>
  <si>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</si>
  <si>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</si>
  <si>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</si>
  <si>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</si>
  <si>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</si>
  <si>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</si>
  <si>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</si>
  <si>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</si>
  <si>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Начальник</t>
  </si>
  <si>
    <t>(наименование должности уполномоченного лица органа-учредителя)</t>
  </si>
  <si>
    <t>М.П.</t>
  </si>
  <si>
    <t>Приложение № 2</t>
  </si>
  <si>
    <t>Код видов расходов</t>
  </si>
  <si>
    <t>Источник финансового обеспечения</t>
  </si>
  <si>
    <t>субсидии на иные цели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</si>
  <si>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</si>
  <si>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</si>
  <si>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</si>
  <si>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</si>
  <si>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</si>
  <si>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</si>
  <si>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</si>
  <si>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</si>
  <si>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</si>
  <si>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</si>
  <si>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</si>
  <si>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</si>
  <si>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</si>
  <si>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</si>
  <si>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</si>
  <si>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</si>
  <si>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</si>
  <si>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</si>
  <si>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</si>
  <si>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</si>
  <si>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</si>
  <si>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[Рабочие], [не выбрано], [Водитель],</t>
  </si>
  <si>
    <t>[Педагогический персонал], [не выбрано], [Советник директора по воспитанию и взаимодействию с детскими общественными объединениями],</t>
  </si>
  <si>
    <t>25</t>
  </si>
  <si>
    <t>[Педагогический персонал], [не выбрано], [Учитель],</t>
  </si>
  <si>
    <t>Итого:</t>
  </si>
  <si>
    <t>субсидии на выполнение государственного (муниципального) задания</t>
  </si>
  <si>
    <t>[Педагогический персонал], [не выбрано], [Педагог дополнительного образования],</t>
  </si>
  <si>
    <t>[Рабочие], [не выбрано], [рабочий по комплексному обслуживанию и ремонту зданий],</t>
  </si>
  <si>
    <t>[Административный персонал], [не выбрано], [Директор],</t>
  </si>
  <si>
    <t>[Административный персонал], [не выбрано], [Заместитель директора по УВР],</t>
  </si>
  <si>
    <t>[Административный персонал], [не выбрано], [Заместитель директора по ВР],</t>
  </si>
  <si>
    <t>[Административный персонал], [не выбрано], [Заместитель директора по АХЧ],</t>
  </si>
  <si>
    <t>[Административный персонал], [не выбрано], [Заместитель директора по информатизации],</t>
  </si>
  <si>
    <t>11</t>
  </si>
  <si>
    <t>[Административный персонал], [не выбрано], [Главный бухгалтер],</t>
  </si>
  <si>
    <t>12</t>
  </si>
  <si>
    <t>[Учебно-вспомогательный персонал], [не выбрано], [Секретарь учебной части],</t>
  </si>
  <si>
    <t>13</t>
  </si>
  <si>
    <t>[Обслуживающий персонал], [не выбрано], [Бухгалтер],</t>
  </si>
  <si>
    <t>14</t>
  </si>
  <si>
    <t>[Обслуживающий персонал], [не выбрано], [лаборант],</t>
  </si>
  <si>
    <t>15</t>
  </si>
  <si>
    <t>[Обслуживающий персонал], [не выбрано], [гардеробщик],</t>
  </si>
  <si>
    <t>16</t>
  </si>
  <si>
    <t>[Рабочие], [не выбрано], [Дворник],</t>
  </si>
  <si>
    <t>17</t>
  </si>
  <si>
    <t>[Рабочие], [не выбрано], [Уборщик служебных помещений],</t>
  </si>
  <si>
    <t>18</t>
  </si>
  <si>
    <t>[Педагогический персонал], [не выбрано], [Старшая вожатая],</t>
  </si>
  <si>
    <t>19</t>
  </si>
  <si>
    <t>[Педагогический персонал], [не выбрано], [Социальный педагог],</t>
  </si>
  <si>
    <t>20</t>
  </si>
  <si>
    <t>[Педагогический персонал], [не выбрано], [Педагог-психолог],</t>
  </si>
  <si>
    <t>21</t>
  </si>
  <si>
    <t>[Педагогический персонал], [не выбрано], [Преподаватель организатор ОБЖ],</t>
  </si>
  <si>
    <t>22</t>
  </si>
  <si>
    <t>[Педагогический персонал], [не выбрано], [Педагог-библиотекарь],</t>
  </si>
  <si>
    <t>23</t>
  </si>
  <si>
    <t>[Педагогический персонал], [не выбрано], [учитель-логопед],</t>
  </si>
  <si>
    <t>24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</si>
  <si>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</si>
  <si>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</si>
  <si>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</si>
  <si>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</si>
  <si>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</si>
  <si>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</si>
  <si>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</si>
  <si>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</si>
  <si>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</si>
  <si>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</si>
  <si>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</si>
  <si>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</si>
  <si>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</si>
  <si>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</si>
  <si>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</t>
  </si>
  <si>
    <t>1.3. Расчеты (обоснования) выплат персоналу по уходу за ребенком (266)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</si>
  <si>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</si>
  <si>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</si>
  <si>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</si>
  <si>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</si>
  <si>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страхование], [ПФР],</t>
  </si>
  <si>
    <t>[Обязательное социальное страхование от несчастных случаев на производстве и проф. заболеваний],</t>
  </si>
  <si>
    <t>2. Расчеты (обоснования) расходов на социальные и иные выплаты населению (226)</t>
  </si>
  <si>
    <t>[Расходы по социальному обеспечению в части иных выплат населению (360)], [ОВЗ надомное]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</si>
  <si>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</si>
  <si>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</si>
  <si>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</si>
  <si>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</si>
  <si>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налоги, сборы (852)], [ТРАНСПОРТНЫЙ НАЛОГ]</t>
  </si>
  <si>
    <t>[Земельный налог (851)], [Земельный]</t>
  </si>
  <si>
    <t>[Налог на имущество организаций (851)], [Имущество]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</si>
  <si>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</si>
  <si>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</si>
  <si>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</si>
  <si>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</si>
  <si>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</si>
  <si>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</si>
  <si>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</si>
  <si>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33</t>
  </si>
  <si>
    <t>[Расходы на закупки товаров, работ, услуг] [Услуги связи (интернет)] [221] [кредиторская задолженность связь]</t>
  </si>
  <si>
    <t>2024</t>
  </si>
  <si>
    <t>[Расходы на закупки товаров, работ, услуг] [Услуги связи (интернет)] [221] [Услуги связи (телефон,интернет)]</t>
  </si>
  <si>
    <t>Итого по карточке:</t>
  </si>
  <si>
    <t>Всего:</t>
  </si>
  <si>
    <t>6. Расчеты (обоснования) расходов на закупки товаров, работ, услуг (223)</t>
  </si>
  <si>
    <t>[Расходы на закупки товаров, работ, услуг] [Водоснабжение] [223] [Водоснабжение с 01.07.2025 по 31.12.2025 г.]</t>
  </si>
  <si>
    <t>[Расходы на закупки товаров, работ, услуг] [Водоснабжение] [223] [Водоснабжение с 01.01.2025 по 30.06.2025 г.]</t>
  </si>
  <si>
    <t>[Расходы на закупки товаров, работ, услуг] [Вывоз ТКО] [223] [Вывоз ТКО]</t>
  </si>
  <si>
    <t>[Расходы на закупки товаров, работ, услуг] [Вывоз ЖБО] [Монтажная,2] [223] [Вывоз ЖБО]</t>
  </si>
  <si>
    <t>88</t>
  </si>
  <si>
    <t>[Расходы на закупки товаров, работ, услуг] [вывоз жбо] [223] [вывоз жбо]</t>
  </si>
  <si>
    <t>98</t>
  </si>
  <si>
    <t>[Расходы на закупки товаров, работ, услуг] [Вывоз ТКО 2-е полугодие 2025 г.] [223] [Вывоз ТКО 2-е полугодие 2025 г.]</t>
  </si>
  <si>
    <t>6. Расчеты (обоснования) расходов на закупки товаров, работ, услуг (225)</t>
  </si>
  <si>
    <t>[Расходы на закупки товаров, работ, услуг] [Дератизация] [225] [Дезинсекция]</t>
  </si>
  <si>
    <t>[Расходы на закупки товаров, работ, услуг] [Дератизация] [225] [Дератизация]</t>
  </si>
  <si>
    <t>[Расходы на закупки товаров, работ, услуг] [Противоклещевая обработка территории] [225] [Противоклещевая обработка территории]</t>
  </si>
  <si>
    <t>[Расходы на закупки товаров, работ, услуг] [ТО лифтов] [225] [ТО лифтов]</t>
  </si>
  <si>
    <t>26</t>
  </si>
  <si>
    <t>[Расходы на закупки товаров, работ, услуг] [ТО системы видеонаблюдения] [225] [ТО системы видеонаблюдения]</t>
  </si>
  <si>
    <t>28</t>
  </si>
  <si>
    <t>[Расходы на закупки товаров, работ, услуг] [ТО пожарной сигнализации] [Монтажная,2] [225] [ТО пожарной сигнализации]</t>
  </si>
  <si>
    <t>29</t>
  </si>
  <si>
    <t>[Расходы на закупки товаров, работ, услуг] [Техническое обслуживание системы речевого оповещения] [225] [Техническое обслуживание системы речевого оповещения]</t>
  </si>
  <si>
    <t>35</t>
  </si>
  <si>
    <t>[Расходы на закупки товаров, работ, услуг] [Заправка картриджей] [225] [Заправка картриджей]</t>
  </si>
  <si>
    <t>65</t>
  </si>
  <si>
    <t>[Расходы на закупки товаров, работ, услуг] [гидравлические испытания и промывка системы отопления.] [225] [гидравлические испытания и промывка системы отопления.]</t>
  </si>
  <si>
    <t>99</t>
  </si>
  <si>
    <t>[Расходы на закупки товаров, работ, услуг] [ТО лифтов 2-е полугодие 2025 г.] [225] [ТО лифтов 2-е полугодие 2025 г.]</t>
  </si>
  <si>
    <t>[Расходы на закупки товаров, работ, услуг] [ТО пожарной сигнализации] [свободные лимиты] [225] [ТО пожарной сигнализации (остаток лимитов).]</t>
  </si>
  <si>
    <t>106</t>
  </si>
  <si>
    <t>[Расходы на закупки товаров, работ, услуг] [Монтаж тревожной кнопки] [225] [ТО тревожной кнопки]</t>
  </si>
  <si>
    <t>6. Расчеты (обоснования) расходов на закупки товаров, работ, услуг (226)</t>
  </si>
  <si>
    <t>[Расходы на закупки товаров, работ, услуг] [Курсы повышения квалификации, лицензия Сбис] [226] [Сбис (00)]</t>
  </si>
  <si>
    <t>[Расходы на закупки товаров, работ, услуг] [Курсы повышения квалификации, лицензия Сбис] [226] [Курсы повышения квалификации (00)]</t>
  </si>
  <si>
    <t>[Расходы на закупки товаров, работ, услуг] [Школьный сайт, ИТС 1С:] [226] [ИТС 1С:]</t>
  </si>
  <si>
    <t>[Расходы на закупки товаров, работ, услуг] [Школьный сайт, ИТС 1С:] [226] [Школьный сайт (92)]</t>
  </si>
  <si>
    <t>[Расходы на закупки товаров, работ, услуг] [Медосмотр работников] [226] [Медосмотр работников (92)]</t>
  </si>
  <si>
    <t>[Расходы на закупки товаров, работ, услуг] [Медосмотр работников] [226] [Медосмотр работников (00)]</t>
  </si>
  <si>
    <t>31</t>
  </si>
  <si>
    <t>[Расходы на закупки товаров, работ, услуг] [Оказание охранных услуг (Росгвардия)] [226] [Оказание охранных услуг (Росгвардия)]</t>
  </si>
  <si>
    <t>32</t>
  </si>
  <si>
    <t>[Расходы на закупки товаров, работ, услуг] [Услуги по круглосуточной физической охране объектов МБОУ  Троицкая СОШ.] [Монтажная,2] [226] [Услуги по круглосуточной физической охране объектов МБОУ  Троицкая СОШ.]</t>
  </si>
  <si>
    <t>37</t>
  </si>
  <si>
    <t>[Расходы на закупки товаров, работ, услуг] [ГИС "Электронная школа"] [226] [ГИС "Электронная школа"]</t>
  </si>
  <si>
    <t>38</t>
  </si>
  <si>
    <t>[Расходы на закупки товаров, работ, услуг] [Курсы повышения квалификации (92)] [226] [Курсы повышения квалификации (92)]</t>
  </si>
  <si>
    <t>101</t>
  </si>
  <si>
    <t>[Расходы на закупки товаров, работ, услуг] [Услуги по круглосуточной физической охране объектов МБОУ  Троицкая СОШ. с 01.06.2025 по 31.12.2025 г.] [226] [Услуги по круглосуточной физической охране объектов МБОУ  Троицкая СОШ. с 01.06.2025 по 31.12.2025 г.]</t>
  </si>
  <si>
    <t>6. Расчеты (обоснования) расходов на закупки товаров, работ, услуг (310)</t>
  </si>
  <si>
    <t>41</t>
  </si>
  <si>
    <t>[Расходы на закупки товаров, работ, услуг] [Закупка учебников] [310] [учебники]</t>
  </si>
  <si>
    <t>42</t>
  </si>
  <si>
    <t>[Расходы на закупки товаров, работ, услуг] [Канцтовары] [310] [интерактивные доски (доп).]</t>
  </si>
  <si>
    <t>6. Расчеты (обоснования) расходов на закупки товаров, работ, услуг (346)</t>
  </si>
  <si>
    <t>[Расходы на закупки товаров, работ, услуг] [Канцтовары] [346] [Бумага печатная (белая) (доп.)]</t>
  </si>
  <si>
    <t>6. Расчеты (обоснования) расходов на закупки товаров, работ, услуг (349)</t>
  </si>
  <si>
    <t>40</t>
  </si>
  <si>
    <t>[Расходы на закупки товаров, работ, услуг] [Аттестаты] [349] [Аттестаты]</t>
  </si>
  <si>
    <t>[Расходы на закупки товаров, работ, услуг] [Телематические услуги связи.] [221] [Телематические услуги связи.]</t>
  </si>
  <si>
    <t>[Расходы на закупки товаров, работ, услуг] ["ЭРА-ГЛОНАСС"] [221] [передача данных по тарифному плану "ЭРА-ТЕЛЕМАТИКА" (50 Мб).]</t>
  </si>
  <si>
    <t>[Расходы на закупки товаров, работ, услуг] ["ЭРА-ГЛОНАСС"] [221] [Услуга по обеспечению передачи информации в Ространснадзор]</t>
  </si>
  <si>
    <t>[Расходы на закупки товаров, работ, услуг] [ТО автобуса] [225] [ТО № 2 автобуса]</t>
  </si>
  <si>
    <t>[Расходы на закупки товаров, работ, услуг] [ТО автобуса] [225] [Ремонт автобуса]</t>
  </si>
  <si>
    <t>[Расходы на закупки товаров, работ, услуг] [ТО автобуса] [225] [То № 1 автобуса]</t>
  </si>
  <si>
    <t>[Расходы на закупки товаров, работ, услуг] [Предрейсовый и послерейсовый м.о. водителя.] [226] [Предрейсовый м.о. водителя.]</t>
  </si>
  <si>
    <t>[Расходы на закупки товаров, работ, услуг] [Предрейсовый и послерейсовый м.о. водителя.] [226] [Послерейсовый м.о. водителя.]</t>
  </si>
  <si>
    <t>[Расходы на закупки товаров, работ, услуг] [Питание льготное] [226] [Питание ОВЗ 5-11 кл.]</t>
  </si>
  <si>
    <t>[Расходы на закупки товаров, работ, услуг] [Питание льготное] [226] [питание ОВЗ 1-4 кл.]</t>
  </si>
  <si>
    <t>[Расходы на закупки товаров, работ, услуг] [Питание льготное] [226] [Питание льготное]</t>
  </si>
  <si>
    <t>[Расходы на закупки товаров, работ, услуг] [Питание льготное сентябрь - декабрь 2025 г.] [226] [Питание овз 1-4 классы сентябрь-декабрь]</t>
  </si>
  <si>
    <t>43</t>
  </si>
  <si>
    <t>[Расходы на закупки товаров, работ, услуг] [Питание 1-4 классы] [226] [Питание 1-4 классы]</t>
  </si>
  <si>
    <t>67</t>
  </si>
  <si>
    <t>[Расходы на закупки товаров, работ, услуг] [питание детей участников СВО] [226] [питание детей участников СВО (местный)]</t>
  </si>
  <si>
    <t>[Расходы на закупки товаров, работ, услуг] [питание детей участников СВО] [226] [питание детей участников СВО (область)]</t>
  </si>
  <si>
    <t>68</t>
  </si>
  <si>
    <t>[Расходы на закупки товаров, работ, услуг] [Питание детей из многодетных семей] [226] [Питание детей из многодетных семей (область)]</t>
  </si>
  <si>
    <t>[Расходы на закупки товаров, работ, услуг] [Питание детей из многодетных семей] [226] [Питание детей из многодетных семей (местный)]</t>
  </si>
  <si>
    <t>69</t>
  </si>
  <si>
    <t>[Расходы на закупки товаров, работ, услуг] [Монтаж системы речевого оповещения] [226] [Монтаж системы речевого оповещения]</t>
  </si>
  <si>
    <t>97</t>
  </si>
  <si>
    <t>[Расходы на закупки товаров, работ, услуг] [Периодический медосмотр водителей] [226] [Периодический медосмотр водителей]</t>
  </si>
  <si>
    <t>102</t>
  </si>
  <si>
    <t>[Расходы на закупки товаров, работ, услуг] [Питание 1-4 классы] [226] [Питание 1-4 классы февраль - май 2024 г.]</t>
  </si>
  <si>
    <t>103</t>
  </si>
  <si>
    <t>[Расходы на закупки товаров, работ, услуг] [Питание детей из многодетных семей сентябрь - декабрь 2025 г.] [226] [Питание детей из многодетных семей (местный)]</t>
  </si>
  <si>
    <t>[Расходы на закупки товаров, работ, услуг] [Питание детей из многодетных семей сентябрь - декабрь 2025 г.] [226] [Питание детей из многодетных семей (область)]</t>
  </si>
  <si>
    <t>105</t>
  </si>
  <si>
    <t>[Расходы на закупки товаров, работ, услуг] [питание детей участников СВО сентябрь - дек. 2025 г.] [226] [питание детей участников СВО (область)]</t>
  </si>
  <si>
    <t>[Расходы на закупки товаров, работ, услуг] [питание детей участников СВО сентябрь - дек. 2025 г.] [226] [питание детей участников СВО (местный)]</t>
  </si>
  <si>
    <t>6. Расчеты (обоснования) расходов на закупки товаров, работ, услуг (227)</t>
  </si>
  <si>
    <t>[Расходы на закупки товаров, работ, услуг] [ОСАГО] [227] [ОСАГО]</t>
  </si>
  <si>
    <t>104</t>
  </si>
  <si>
    <t>[Расходы на закупки товаров, работ, услуг] [Страхование пассажирской ответственности] [227]</t>
  </si>
  <si>
    <t>6. Расчеты (обоснования) расходов на закупки товаров, работ, услуг (343)</t>
  </si>
  <si>
    <t>[Расходы на закупки товаров, работ, услуг] [ГСМ] [343] [ГСМ (масло моторное).]</t>
  </si>
  <si>
    <t>[Расходы на закупки товаров, работ, услуг] [ГСМ] [343] [ГСМ]</t>
  </si>
  <si>
    <t>[Расходы на закупки товаров, работ, услуг] [ГСМ] [346] [запчасти]</t>
  </si>
  <si>
    <t>приносящая доход деятельность (собственные доходы учреждения)</t>
  </si>
  <si>
    <t>[Расходы на закупки товаров, работ, услуг] [Тепловая энергия] [Монтажная,2] [223] [Тепловая энергия]</t>
  </si>
  <si>
    <t>[Расходы на закупки товаров, работ, услуг] [Поставка электроэнергии] [223] [Поставка электроэнергии]</t>
  </si>
  <si>
    <t>[Расходы на закупки товаров, работ, услуг] [Тепловая энергия] [223] [Тепловая энергия]</t>
  </si>
  <si>
    <t>[Расходы на закупки товаров, работ, услуг] [Тепловая энергия] [Монтажная,2] [223] [Тепловая энергия 2-е полугодие 2025 г.]</t>
  </si>
  <si>
    <t>107</t>
  </si>
  <si>
    <t>[Расходы на закупки товаров, работ, услуг] [Кредиторская задолженность тепловая энергия] [223] [Кредиторская задолженность тепловая энергия]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</si>
  <si>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</si>
  <si>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</si>
  <si>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</si>
  <si>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</si>
  <si>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</si>
  <si>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</si>
  <si>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</si>
  <si>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</si>
  <si>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</si>
  <si>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</si>
  <si>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</si>
  <si>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</si>
  <si>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</si>
  <si>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Внебюджет</t>
  </si>
  <si>
    <t>2.2. Расчет доходов от оказания услуг (выполнения работ) в рамках установленного государственного задания</t>
  </si>
  <si>
    <t>ПДО</t>
  </si>
  <si>
    <t>МЕСТНЫЙ Начальное образование</t>
  </si>
  <si>
    <t>МЕСТНЫЙ Среднее образование</t>
  </si>
  <si>
    <t>МЕСТНЫЙ Основное образование</t>
  </si>
  <si>
    <t>область начальное</t>
  </si>
  <si>
    <t>область среднее</t>
  </si>
  <si>
    <t>область основное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</si>
  <si>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</si>
  <si>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</si>
  <si>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</si>
  <si>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</si>
  <si>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</si>
  <si>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</si>
  <si>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90728</t>
  </si>
  <si>
    <t>90735</t>
  </si>
  <si>
    <t>90716 питание льготников</t>
  </si>
  <si>
    <t>90738</t>
  </si>
  <si>
    <t>90732</t>
  </si>
  <si>
    <t>питание 1-4</t>
  </si>
  <si>
    <t>90744</t>
  </si>
  <si>
    <t>90745</t>
  </si>
  <si>
    <t>Советник</t>
  </si>
  <si>
    <t>90725</t>
  </si>
  <si>
    <t>90714</t>
  </si>
  <si>
    <t>90708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</si>
  <si>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</si>
  <si>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</si>
  <si>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</si>
  <si>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</si>
  <si>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</si>
  <si>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</si>
  <si>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</si>
  <si>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</si>
  <si>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</si>
  <si>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22.01.2025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</si>
  <si>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</si>
  <si>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</si>
  <si>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</si>
  <si>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</si>
  <si>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</si>
  <si>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</si>
  <si>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</si>
  <si>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</si>
  <si>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</si>
  <si>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</si>
  <si>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</si>
  <si>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</si>
  <si>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Изменения отсутствуют</t>
  </si>
  <si>
    <t>Субсидии на иные цели</t>
  </si>
  <si>
    <t>223</t>
  </si>
  <si>
    <t>90708-0702.02 4 0100601.612</t>
  </si>
  <si>
    <t>Коммунальные услуги (КВР 247) ЦС</t>
  </si>
  <si>
    <t>План 2025</t>
  </si>
  <si>
    <t>(комментарий не заполнен)</t>
  </si>
  <si>
    <t>План 2026</t>
  </si>
  <si>
    <t>План 2027</t>
  </si>
  <si>
    <t>90728-0702.02 4 0100600.612</t>
  </si>
  <si>
    <t>Увеличение стоимости горюче-смазочных материалов (КВР 244) ЦС</t>
  </si>
  <si>
    <t>Увеличение стоимости прочих оборотных запасов (КВР 244) ЦС</t>
  </si>
  <si>
    <t>Приносящая доход деятельность</t>
  </si>
  <si>
    <t>Обязательное медицинское страхование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</si>
</sst>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2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/>
      <c r="B3" s="10"/>
      <c r="C3" s="10"/>
      <c r="D3" s="10"/>
      <c r="E3" s="0"/>
      <c r="F3" s="0"/>
      <c r="G3" s="0"/>
      <c r="H3" s="0"/>
      <c r="I3" s="0"/>
      <c r="J3" s="0"/>
      <c r="K3" s="10" t="s">
        <v>2</v>
      </c>
      <c r="L3" s="10"/>
      <c r="M3" s="10"/>
    </row>
    <row r="4" ht="15" customHeight="1">
      <c r="A4" s="6" t="s">
        <v>3</v>
      </c>
      <c r="B4" s="6"/>
      <c r="C4" s="6"/>
      <c r="D4" s="6"/>
      <c r="E4" s="0"/>
      <c r="F4" s="0"/>
      <c r="G4" s="0"/>
      <c r="H4" s="0"/>
      <c r="I4" s="0"/>
      <c r="J4" s="0"/>
      <c r="K4" s="6" t="s">
        <v>3</v>
      </c>
      <c r="L4" s="6"/>
      <c r="M4" s="6"/>
    </row>
    <row r="5" ht="30" customHeight="1">
      <c r="A5" s="10"/>
      <c r="B5" s="10" t="s">
        <v>4</v>
      </c>
      <c r="C5" s="10"/>
      <c r="D5" s="10"/>
      <c r="E5" s="0"/>
      <c r="F5" s="0"/>
      <c r="G5" s="0"/>
      <c r="H5" s="0"/>
      <c r="I5" s="0"/>
      <c r="J5" s="0"/>
      <c r="K5" s="10" t="s">
        <v>5</v>
      </c>
      <c r="L5" s="10"/>
      <c r="M5" s="10"/>
    </row>
    <row r="6" ht="15" customHeight="1">
      <c r="A6" s="6" t="s">
        <v>6</v>
      </c>
      <c r="B6" s="6" t="s">
        <v>7</v>
      </c>
      <c r="C6" s="6"/>
      <c r="D6" s="6"/>
      <c r="E6" s="0"/>
      <c r="F6" s="0"/>
      <c r="G6" s="0"/>
      <c r="H6" s="0"/>
      <c r="I6" s="0"/>
      <c r="J6" s="0"/>
      <c r="K6" s="6" t="s">
        <v>8</v>
      </c>
      <c r="L6" s="6"/>
      <c r="M6" s="6"/>
    </row>
    <row r="7" ht="30" customHeight="1">
      <c r="A7" s="3" t="s">
        <v>9</v>
      </c>
      <c r="B7" s="3"/>
      <c r="C7" s="3"/>
      <c r="D7" s="3"/>
      <c r="E7" s="0"/>
      <c r="F7" s="0"/>
      <c r="G7" s="0"/>
      <c r="H7" s="0"/>
      <c r="I7" s="0"/>
      <c r="J7" s="0"/>
      <c r="K7" s="10"/>
      <c r="L7" s="10" t="s">
        <v>10</v>
      </c>
      <c r="M7" s="10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6" t="s">
        <v>6</v>
      </c>
      <c r="L8" s="6" t="s">
        <v>7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9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3" t="s">
        <v>11</v>
      </c>
      <c r="L10" s="3"/>
      <c r="M10" s="3"/>
    </row>
    <row r="11" ht="20" customHeight="1">
</row>
    <row r="12" ht="30" customHeight="1">
      <c r="A12" s="1" t="s">
        <v>12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14</v>
      </c>
      <c r="H14" s="1"/>
      <c r="I14" s="1"/>
      <c r="J14" s="0"/>
      <c r="K14" s="0"/>
      <c r="L14" s="0"/>
      <c r="M14" s="7" t="s">
        <v>15</v>
      </c>
    </row>
    <row r="15" ht="30" customHeight="1">
      <c r="A15" s="0"/>
      <c r="B15" s="0"/>
      <c r="C15" s="0"/>
      <c r="D15" s="0"/>
      <c r="E15" s="0"/>
      <c r="F15" s="0"/>
      <c r="G15" s="3" t="s">
        <v>16</v>
      </c>
      <c r="H15" s="3"/>
      <c r="I15" s="3"/>
      <c r="J15" s="0"/>
      <c r="K15" s="0"/>
      <c r="L15" s="4" t="s">
        <v>17</v>
      </c>
      <c r="M15" s="7" t="s">
        <v>18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19</v>
      </c>
      <c r="M16" s="7" t="s">
        <v>20</v>
      </c>
    </row>
    <row r="17" ht="30" customHeight="1">
      <c r="A17" s="5" t="s">
        <v>21</v>
      </c>
      <c r="B17" s="5"/>
      <c r="C17" s="5"/>
      <c r="D17" s="5" t="s">
        <v>22</v>
      </c>
      <c r="E17" s="5"/>
      <c r="F17" s="5"/>
      <c r="G17" s="5"/>
      <c r="H17" s="5"/>
      <c r="I17" s="5"/>
      <c r="J17" s="5"/>
      <c r="K17" s="5"/>
      <c r="L17" s="4" t="s">
        <v>23</v>
      </c>
      <c r="M17" s="7" t="s">
        <v>24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4" t="s">
        <v>19</v>
      </c>
      <c r="M18" s="7" t="s">
        <v>25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26</v>
      </c>
      <c r="M19" s="7" t="s">
        <v>27</v>
      </c>
    </row>
    <row r="20" ht="30" customHeight="1">
      <c r="A20" s="5" t="s">
        <v>28</v>
      </c>
      <c r="B20" s="5"/>
      <c r="C20" s="5"/>
      <c r="D20" s="5" t="s">
        <v>29</v>
      </c>
      <c r="E20" s="5"/>
      <c r="F20" s="5"/>
      <c r="G20" s="5"/>
      <c r="H20" s="5"/>
      <c r="I20" s="5"/>
      <c r="J20" s="5"/>
      <c r="K20" s="5"/>
      <c r="L20" s="4" t="s">
        <v>30</v>
      </c>
      <c r="M20" s="7" t="s">
        <v>31</v>
      </c>
    </row>
    <row r="21" ht="30" customHeight="1">
      <c r="A21" s="5" t="s">
        <v>32</v>
      </c>
      <c r="B21" s="5"/>
      <c r="C21" s="5"/>
      <c r="D21" s="5" t="s">
        <v>33</v>
      </c>
      <c r="E21" s="5"/>
      <c r="F21" s="5"/>
      <c r="G21" s="5"/>
      <c r="H21" s="5"/>
      <c r="I21" s="5"/>
      <c r="J21" s="5"/>
      <c r="K21" s="5"/>
      <c r="L21" s="4" t="s">
        <v>34</v>
      </c>
      <c r="M21" s="7" t="s">
        <v>35</v>
      </c>
    </row>
    <row r="22" ht="15" customHeight="1">
</row>
    <row r="23" ht="20" customHeight="1">
      <c r="A23" s="0"/>
      <c r="B23" s="17" t="s">
        <v>36</v>
      </c>
      <c r="C23" s="17"/>
      <c r="D23" s="17"/>
      <c r="E23" s="17"/>
      <c r="F23" s="17"/>
      <c r="G23" s="17"/>
      <c r="H23" s="0"/>
      <c r="I23" s="17" t="s">
        <v>36</v>
      </c>
      <c r="J23" s="17"/>
      <c r="K23" s="17"/>
      <c r="L23" s="17"/>
      <c r="M23" s="17"/>
    </row>
    <row r="24" ht="20" customHeight="1">
      <c r="A24" s="0"/>
      <c r="B24" s="18" t="s">
        <v>37</v>
      </c>
      <c r="C24" s="18"/>
      <c r="D24" s="18"/>
      <c r="E24" s="18"/>
      <c r="F24" s="18"/>
      <c r="G24" s="18"/>
      <c r="H24" s="0"/>
      <c r="I24" s="18" t="s">
        <v>38</v>
      </c>
      <c r="J24" s="18"/>
      <c r="K24" s="18"/>
      <c r="L24" s="18"/>
      <c r="M24" s="18"/>
    </row>
    <row r="25" ht="20" customHeight="1">
      <c r="A25" s="0"/>
      <c r="B25" s="18" t="s">
        <v>39</v>
      </c>
      <c r="C25" s="18"/>
      <c r="D25" s="18"/>
      <c r="E25" s="18"/>
      <c r="F25" s="18"/>
      <c r="G25" s="18"/>
      <c r="H25" s="0"/>
      <c r="I25" s="18" t="s">
        <v>40</v>
      </c>
      <c r="J25" s="18"/>
      <c r="K25" s="18"/>
      <c r="L25" s="18"/>
      <c r="M25" s="18"/>
    </row>
    <row r="26" ht="20" customHeight="1">
      <c r="A26" s="0"/>
      <c r="B26" s="18" t="s">
        <v>41</v>
      </c>
      <c r="C26" s="18"/>
      <c r="D26" s="18"/>
      <c r="E26" s="18"/>
      <c r="F26" s="18"/>
      <c r="G26" s="18"/>
      <c r="H26" s="0"/>
      <c r="I26" s="18" t="s">
        <v>42</v>
      </c>
      <c r="J26" s="18"/>
      <c r="K26" s="18"/>
      <c r="L26" s="18"/>
      <c r="M26" s="18"/>
    </row>
    <row r="27" ht="20" customHeight="1">
      <c r="A27" s="0"/>
      <c r="B27" s="18" t="s">
        <v>43</v>
      </c>
      <c r="C27" s="18"/>
      <c r="D27" s="18"/>
      <c r="E27" s="18"/>
      <c r="F27" s="18"/>
      <c r="G27" s="18"/>
      <c r="H27" s="0"/>
      <c r="I27" s="18" t="s">
        <v>44</v>
      </c>
      <c r="J27" s="18"/>
      <c r="K27" s="18"/>
      <c r="L27" s="18"/>
      <c r="M27" s="18"/>
    </row>
    <row r="28" ht="20" customHeight="1">
      <c r="A28" s="0"/>
      <c r="B28" s="18" t="s">
        <v>45</v>
      </c>
      <c r="C28" s="18"/>
      <c r="D28" s="18"/>
      <c r="E28" s="18"/>
      <c r="F28" s="18"/>
      <c r="G28" s="18"/>
      <c r="H28" s="0"/>
      <c r="I28" s="18" t="s">
        <v>45</v>
      </c>
      <c r="J28" s="18"/>
      <c r="K28" s="18"/>
      <c r="L28" s="18"/>
      <c r="M28" s="18"/>
    </row>
    <row r="29" ht="20" customHeight="1">
      <c r="A29" s="0"/>
      <c r="B29" s="19"/>
      <c r="C29" s="19"/>
      <c r="D29" s="19"/>
      <c r="E29" s="19"/>
      <c r="F29" s="19"/>
      <c r="G29" s="19"/>
      <c r="H29" s="0"/>
      <c r="I29" s="19"/>
      <c r="J29" s="19"/>
      <c r="K29" s="19"/>
      <c r="L29" s="19"/>
      <c r="M29" s="19"/>
    </row>
  </sheetData>
  <sheetProtection password="D512" sheet="1" objects="1" scenarios="1"/>
  <mergeCells>
    <mergeCell ref="A2:D2"/>
    <mergeCell ref="K2:M2"/>
    <mergeCell ref="A3:D3"/>
    <mergeCell ref="K3:M3"/>
    <mergeCell ref="A4:D4"/>
    <mergeCell ref="K4:M4"/>
    <mergeCell ref="B5:D5"/>
    <mergeCell ref="K5:M5"/>
    <mergeCell ref="B6:D6"/>
    <mergeCell ref="K6:M6"/>
    <mergeCell ref="A7:D7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&amp;K00-00925064.R11.382218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46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7"/>
      <c r="G4" s="7"/>
      <c r="H4" s="7"/>
    </row>
    <row r="5" ht="40" customHeight="1">
      <c r="A5" s="7"/>
      <c r="B5" s="7"/>
      <c r="C5" s="7"/>
      <c r="D5" s="7"/>
      <c r="E5" s="7" t="s">
        <v>52</v>
      </c>
      <c r="F5" s="7" t="s">
        <v>53</v>
      </c>
      <c r="G5" s="7" t="s">
        <v>54</v>
      </c>
      <c r="H5" s="7" t="s">
        <v>55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56</v>
      </c>
      <c r="B7" s="7" t="s">
        <v>57</v>
      </c>
      <c r="C7" s="7" t="s">
        <v>58</v>
      </c>
      <c r="D7" s="7"/>
      <c r="E7" s="11" t="s">
        <v>59</v>
      </c>
      <c r="F7" s="11" t="s">
        <v>59</v>
      </c>
      <c r="G7" s="11" t="s">
        <v>59</v>
      </c>
      <c r="H7" s="11" t="s">
        <v>59</v>
      </c>
    </row>
    <row r="8" ht="25" customHeight="1">
      <c r="A8" s="8" t="s">
        <v>60</v>
      </c>
      <c r="B8" s="7" t="s">
        <v>61</v>
      </c>
      <c r="C8" s="7" t="s">
        <v>58</v>
      </c>
      <c r="D8" s="7"/>
      <c r="E8" s="11">
        <f>IF(ISNUMBER(E7),E7,0)+IF(ISNUMBER(E9),E9,0)+IF(ISNUMBER(E110),E110,0)-IF(ISNUMBER(E48),E48,0)</f>
      </c>
      <c r="F8" s="11">
        <f>IF(ISNUMBER(F7),F7,0)+IF(ISNUMBER(F9),F9,0)+IF(ISNUMBER(F110),F110,0)-IF(ISNUMBER(F48),F48,0)</f>
      </c>
      <c r="G8" s="11">
        <f>IF(ISNUMBER(G7),G7,0)+IF(ISNUMBER(G9),G9,0)+IF(ISNUMBER(G110),G110,0)-IF(ISNUMBER(G48),G48,0)</f>
      </c>
      <c r="H8" s="11">
        <f>IF(ISNUMBER(H7),H7,0)+IF(ISNUMBER(H9),H9,0)+IF(ISNUMBER(H110),H110,0)-IF(ISNUMBER(H48),H48,0)</f>
      </c>
    </row>
    <row r="9" ht="25" customHeight="1">
      <c r="A9" s="8" t="s">
        <v>62</v>
      </c>
      <c r="B9" s="7" t="s">
        <v>63</v>
      </c>
      <c r="C9" s="7"/>
      <c r="D9" s="7"/>
      <c r="E9" s="11">
        <v>75519138.89</v>
      </c>
      <c r="F9" s="11">
        <v>62793010</v>
      </c>
      <c r="G9" s="11">
        <v>60839540</v>
      </c>
      <c r="H9" s="11" t="s">
        <v>59</v>
      </c>
    </row>
    <row r="10" ht="38" customHeight="1">
      <c r="A10" s="8" t="s">
        <v>64</v>
      </c>
      <c r="B10" s="7" t="s">
        <v>65</v>
      </c>
      <c r="C10" s="7" t="s">
        <v>66</v>
      </c>
      <c r="D10" s="7"/>
      <c r="E10" s="11" t="s">
        <v>59</v>
      </c>
      <c r="F10" s="11" t="s">
        <v>59</v>
      </c>
      <c r="G10" s="11" t="s">
        <v>59</v>
      </c>
      <c r="H10" s="11" t="s">
        <v>59</v>
      </c>
    </row>
    <row r="11" ht="38" customHeight="1">
      <c r="A11" s="8" t="s">
        <v>67</v>
      </c>
      <c r="B11" s="7" t="s">
        <v>68</v>
      </c>
      <c r="C11" s="7" t="s">
        <v>66</v>
      </c>
      <c r="D11" s="7"/>
      <c r="E11" s="11" t="s">
        <v>59</v>
      </c>
      <c r="F11" s="11" t="s">
        <v>59</v>
      </c>
      <c r="G11" s="11" t="s">
        <v>59</v>
      </c>
      <c r="H11" s="11" t="s">
        <v>59</v>
      </c>
    </row>
    <row r="12" ht="25" customHeight="1">
      <c r="A12" s="8" t="s">
        <v>69</v>
      </c>
      <c r="B12" s="7" t="s">
        <v>70</v>
      </c>
      <c r="C12" s="7" t="s">
        <v>66</v>
      </c>
      <c r="D12" s="7"/>
      <c r="E12" s="11" t="s">
        <v>59</v>
      </c>
      <c r="F12" s="11" t="s">
        <v>59</v>
      </c>
      <c r="G12" s="11" t="s">
        <v>59</v>
      </c>
      <c r="H12" s="11" t="s">
        <v>59</v>
      </c>
    </row>
    <row r="13" ht="25" customHeight="1">
      <c r="A13" s="8" t="s">
        <v>71</v>
      </c>
      <c r="B13" s="7" t="s">
        <v>72</v>
      </c>
      <c r="C13" s="7" t="s">
        <v>66</v>
      </c>
      <c r="D13" s="7"/>
      <c r="E13" s="11" t="s">
        <v>59</v>
      </c>
      <c r="F13" s="11" t="s">
        <v>59</v>
      </c>
      <c r="G13" s="11" t="s">
        <v>59</v>
      </c>
      <c r="H13" s="11" t="s">
        <v>59</v>
      </c>
    </row>
    <row r="14" ht="25" customHeight="1">
      <c r="A14" s="8" t="s">
        <v>73</v>
      </c>
      <c r="B14" s="7" t="s">
        <v>74</v>
      </c>
      <c r="C14" s="7" t="s">
        <v>66</v>
      </c>
      <c r="D14" s="7"/>
      <c r="E14" s="11" t="s">
        <v>59</v>
      </c>
      <c r="F14" s="11" t="s">
        <v>59</v>
      </c>
      <c r="G14" s="11" t="s">
        <v>59</v>
      </c>
      <c r="H14" s="11" t="s">
        <v>59</v>
      </c>
    </row>
    <row r="15" ht="25" customHeight="1">
      <c r="A15" s="8" t="s">
        <v>75</v>
      </c>
      <c r="B15" s="7" t="s">
        <v>76</v>
      </c>
      <c r="C15" s="7" t="s">
        <v>66</v>
      </c>
      <c r="D15" s="7"/>
      <c r="E15" s="11" t="s">
        <v>59</v>
      </c>
      <c r="F15" s="11" t="s">
        <v>59</v>
      </c>
      <c r="G15" s="11" t="s">
        <v>59</v>
      </c>
      <c r="H15" s="11" t="s">
        <v>59</v>
      </c>
    </row>
    <row r="16" ht="25" customHeight="1">
      <c r="A16" s="8" t="s">
        <v>77</v>
      </c>
      <c r="B16" s="7" t="s">
        <v>78</v>
      </c>
      <c r="C16" s="7" t="s">
        <v>66</v>
      </c>
      <c r="D16" s="7"/>
      <c r="E16" s="11" t="s">
        <v>59</v>
      </c>
      <c r="F16" s="11" t="s">
        <v>59</v>
      </c>
      <c r="G16" s="11" t="s">
        <v>59</v>
      </c>
      <c r="H16" s="11" t="s">
        <v>59</v>
      </c>
    </row>
    <row r="17" ht="25" customHeight="1">
      <c r="A17" s="8" t="s">
        <v>79</v>
      </c>
      <c r="B17" s="7" t="s">
        <v>80</v>
      </c>
      <c r="C17" s="7" t="s">
        <v>66</v>
      </c>
      <c r="D17" s="7"/>
      <c r="E17" s="11" t="s">
        <v>59</v>
      </c>
      <c r="F17" s="11" t="s">
        <v>59</v>
      </c>
      <c r="G17" s="11" t="s">
        <v>59</v>
      </c>
      <c r="H17" s="11" t="s">
        <v>59</v>
      </c>
    </row>
    <row r="18" ht="50" customHeight="1">
      <c r="A18" s="8" t="s">
        <v>81</v>
      </c>
      <c r="B18" s="7" t="s">
        <v>82</v>
      </c>
      <c r="C18" s="7" t="s">
        <v>66</v>
      </c>
      <c r="D18" s="7"/>
      <c r="E18" s="11" t="s">
        <v>59</v>
      </c>
      <c r="F18" s="11" t="s">
        <v>59</v>
      </c>
      <c r="G18" s="11" t="s">
        <v>59</v>
      </c>
      <c r="H18" s="11" t="s">
        <v>59</v>
      </c>
    </row>
    <row r="19" ht="25" customHeight="1">
      <c r="A19" s="8" t="s">
        <v>83</v>
      </c>
      <c r="B19" s="7" t="s">
        <v>84</v>
      </c>
      <c r="C19" s="7" t="s">
        <v>66</v>
      </c>
      <c r="D19" s="7"/>
      <c r="E19" s="11" t="s">
        <v>59</v>
      </c>
      <c r="F19" s="11" t="s">
        <v>59</v>
      </c>
      <c r="G19" s="11" t="s">
        <v>59</v>
      </c>
      <c r="H19" s="11" t="s">
        <v>59</v>
      </c>
    </row>
    <row r="20" ht="25" customHeight="1">
      <c r="A20" s="8" t="s">
        <v>85</v>
      </c>
      <c r="B20" s="7"/>
      <c r="C20" s="7"/>
      <c r="D20" s="7"/>
      <c r="E20" s="11" t="s">
        <v>59</v>
      </c>
      <c r="F20" s="11" t="s">
        <v>59</v>
      </c>
      <c r="G20" s="11" t="s">
        <v>59</v>
      </c>
      <c r="H20" s="11" t="s">
        <v>59</v>
      </c>
    </row>
    <row r="21" ht="50" customHeight="1">
      <c r="A21" s="8" t="s">
        <v>86</v>
      </c>
      <c r="B21" s="7" t="s">
        <v>87</v>
      </c>
      <c r="C21" s="7" t="s">
        <v>88</v>
      </c>
      <c r="D21" s="7"/>
      <c r="E21" s="11">
        <v>65450600</v>
      </c>
      <c r="F21" s="11">
        <v>56374500</v>
      </c>
      <c r="G21" s="11">
        <v>54479000</v>
      </c>
      <c r="H21" s="11" t="s">
        <v>59</v>
      </c>
    </row>
    <row r="22" ht="88" customHeight="1">
      <c r="A22" s="8" t="s">
        <v>89</v>
      </c>
      <c r="B22" s="7" t="s">
        <v>90</v>
      </c>
      <c r="C22" s="7" t="s">
        <v>88</v>
      </c>
      <c r="D22" s="7"/>
      <c r="E22" s="11">
        <v>65050600</v>
      </c>
      <c r="F22" s="11">
        <v>56374500</v>
      </c>
      <c r="G22" s="11">
        <v>54479000</v>
      </c>
      <c r="H22" s="11" t="s">
        <v>59</v>
      </c>
    </row>
    <row r="23" ht="50" customHeight="1">
      <c r="A23" s="8" t="s">
        <v>91</v>
      </c>
      <c r="B23" s="7" t="s">
        <v>92</v>
      </c>
      <c r="C23" s="7" t="s">
        <v>88</v>
      </c>
      <c r="D23" s="7"/>
      <c r="E23" s="11" t="s">
        <v>59</v>
      </c>
      <c r="F23" s="11" t="s">
        <v>59</v>
      </c>
      <c r="G23" s="11" t="s">
        <v>59</v>
      </c>
      <c r="H23" s="11" t="s">
        <v>59</v>
      </c>
    </row>
    <row r="24" ht="50" customHeight="1">
      <c r="A24" s="8" t="s">
        <v>93</v>
      </c>
      <c r="B24" s="7" t="s">
        <v>94</v>
      </c>
      <c r="C24" s="7" t="s">
        <v>88</v>
      </c>
      <c r="D24" s="7"/>
      <c r="E24" s="11" t="s">
        <v>59</v>
      </c>
      <c r="F24" s="11" t="s">
        <v>59</v>
      </c>
      <c r="G24" s="11" t="s">
        <v>59</v>
      </c>
      <c r="H24" s="11" t="s">
        <v>59</v>
      </c>
    </row>
    <row r="25" ht="25" customHeight="1">
      <c r="A25" s="8" t="s">
        <v>95</v>
      </c>
      <c r="B25" s="7" t="s">
        <v>96</v>
      </c>
      <c r="C25" s="7" t="s">
        <v>88</v>
      </c>
      <c r="D25" s="7"/>
      <c r="E25" s="11">
        <v>400000</v>
      </c>
      <c r="F25" s="11" t="s">
        <v>59</v>
      </c>
      <c r="G25" s="11" t="s">
        <v>59</v>
      </c>
      <c r="H25" s="11" t="s">
        <v>59</v>
      </c>
    </row>
    <row r="26" ht="25" customHeight="1">
      <c r="A26" s="8" t="s">
        <v>97</v>
      </c>
      <c r="B26" s="7" t="s">
        <v>98</v>
      </c>
      <c r="C26" s="7" t="s">
        <v>88</v>
      </c>
      <c r="D26" s="7"/>
      <c r="E26" s="11" t="s">
        <v>59</v>
      </c>
      <c r="F26" s="11" t="s">
        <v>59</v>
      </c>
      <c r="G26" s="11" t="s">
        <v>59</v>
      </c>
      <c r="H26" s="11" t="s">
        <v>59</v>
      </c>
    </row>
    <row r="27" ht="50" customHeight="1">
      <c r="A27" s="8" t="s">
        <v>99</v>
      </c>
      <c r="B27" s="7" t="s">
        <v>100</v>
      </c>
      <c r="C27" s="7" t="s">
        <v>88</v>
      </c>
      <c r="D27" s="7"/>
      <c r="E27" s="11" t="s">
        <v>59</v>
      </c>
      <c r="F27" s="11" t="s">
        <v>59</v>
      </c>
      <c r="G27" s="11" t="s">
        <v>59</v>
      </c>
      <c r="H27" s="11" t="s">
        <v>59</v>
      </c>
    </row>
    <row r="28" ht="50" customHeight="1">
      <c r="A28" s="8" t="s">
        <v>101</v>
      </c>
      <c r="B28" s="7" t="s">
        <v>102</v>
      </c>
      <c r="C28" s="7" t="s">
        <v>103</v>
      </c>
      <c r="D28" s="7"/>
      <c r="E28" s="11" t="s">
        <v>59</v>
      </c>
      <c r="F28" s="11" t="s">
        <v>59</v>
      </c>
      <c r="G28" s="11" t="s">
        <v>59</v>
      </c>
      <c r="H28" s="11" t="s">
        <v>59</v>
      </c>
    </row>
    <row r="29" ht="88" customHeight="1">
      <c r="A29" s="8" t="s">
        <v>104</v>
      </c>
      <c r="B29" s="7" t="s">
        <v>105</v>
      </c>
      <c r="C29" s="7" t="s">
        <v>103</v>
      </c>
      <c r="D29" s="7"/>
      <c r="E29" s="11" t="s">
        <v>59</v>
      </c>
      <c r="F29" s="11" t="s">
        <v>59</v>
      </c>
      <c r="G29" s="11" t="s">
        <v>59</v>
      </c>
      <c r="H29" s="11" t="s">
        <v>59</v>
      </c>
    </row>
    <row r="30" ht="25" customHeight="1">
      <c r="A30" s="8" t="s">
        <v>106</v>
      </c>
      <c r="B30" s="7" t="s">
        <v>107</v>
      </c>
      <c r="C30" s="7" t="s">
        <v>103</v>
      </c>
      <c r="D30" s="7"/>
      <c r="E30" s="11" t="s">
        <v>59</v>
      </c>
      <c r="F30" s="11" t="s">
        <v>59</v>
      </c>
      <c r="G30" s="11" t="s">
        <v>59</v>
      </c>
      <c r="H30" s="11" t="s">
        <v>59</v>
      </c>
    </row>
    <row r="31" ht="25" customHeight="1">
      <c r="A31" s="8" t="s">
        <v>108</v>
      </c>
      <c r="B31" s="7" t="s">
        <v>109</v>
      </c>
      <c r="C31" s="7" t="s">
        <v>103</v>
      </c>
      <c r="D31" s="7"/>
      <c r="E31" s="11" t="s">
        <v>59</v>
      </c>
      <c r="F31" s="11" t="s">
        <v>59</v>
      </c>
      <c r="G31" s="11" t="s">
        <v>59</v>
      </c>
      <c r="H31" s="11" t="s">
        <v>59</v>
      </c>
    </row>
    <row r="32" ht="25" customHeight="1">
      <c r="A32" s="8" t="s">
        <v>110</v>
      </c>
      <c r="B32" s="7" t="s">
        <v>111</v>
      </c>
      <c r="C32" s="7" t="s">
        <v>103</v>
      </c>
      <c r="D32" s="7"/>
      <c r="E32" s="11" t="s">
        <v>59</v>
      </c>
      <c r="F32" s="11" t="s">
        <v>59</v>
      </c>
      <c r="G32" s="11" t="s">
        <v>59</v>
      </c>
      <c r="H32" s="11" t="s">
        <v>59</v>
      </c>
    </row>
    <row r="33" ht="25" customHeight="1">
      <c r="A33" s="8" t="s">
        <v>112</v>
      </c>
      <c r="B33" s="7" t="s">
        <v>113</v>
      </c>
      <c r="C33" s="7" t="s">
        <v>103</v>
      </c>
      <c r="D33" s="7"/>
      <c r="E33" s="11" t="s">
        <v>59</v>
      </c>
      <c r="F33" s="11" t="s">
        <v>59</v>
      </c>
      <c r="G33" s="11" t="s">
        <v>59</v>
      </c>
      <c r="H33" s="11" t="s">
        <v>59</v>
      </c>
    </row>
    <row r="34" ht="25" customHeight="1">
      <c r="A34" s="8" t="s">
        <v>114</v>
      </c>
      <c r="B34" s="7" t="s">
        <v>115</v>
      </c>
      <c r="C34" s="7" t="s">
        <v>116</v>
      </c>
      <c r="D34" s="7"/>
      <c r="E34" s="11">
        <v>10068538.89</v>
      </c>
      <c r="F34" s="11">
        <v>6418510</v>
      </c>
      <c r="G34" s="11">
        <v>6360540</v>
      </c>
      <c r="H34" s="11" t="s">
        <v>59</v>
      </c>
    </row>
    <row r="35" ht="38" customHeight="1">
      <c r="A35" s="8" t="s">
        <v>117</v>
      </c>
      <c r="B35" s="7" t="s">
        <v>118</v>
      </c>
      <c r="C35" s="7" t="s">
        <v>116</v>
      </c>
      <c r="D35" s="7"/>
      <c r="E35" s="11">
        <v>10068538.89</v>
      </c>
      <c r="F35" s="11">
        <v>6418510</v>
      </c>
      <c r="G35" s="11">
        <v>6360540</v>
      </c>
      <c r="H35" s="11" t="s">
        <v>59</v>
      </c>
    </row>
    <row r="36" ht="25" customHeight="1">
      <c r="A36" s="8" t="s">
        <v>119</v>
      </c>
      <c r="B36" s="7" t="s">
        <v>120</v>
      </c>
      <c r="C36" s="7" t="s">
        <v>116</v>
      </c>
      <c r="D36" s="7"/>
      <c r="E36" s="11" t="s">
        <v>59</v>
      </c>
      <c r="F36" s="11" t="s">
        <v>59</v>
      </c>
      <c r="G36" s="11" t="s">
        <v>59</v>
      </c>
      <c r="H36" s="11" t="s">
        <v>59</v>
      </c>
    </row>
    <row r="37" ht="25" customHeight="1">
      <c r="A37" s="8" t="s">
        <v>121</v>
      </c>
      <c r="B37" s="7" t="s">
        <v>122</v>
      </c>
      <c r="C37" s="7" t="s">
        <v>116</v>
      </c>
      <c r="D37" s="7"/>
      <c r="E37" s="11" t="s">
        <v>59</v>
      </c>
      <c r="F37" s="11" t="s">
        <v>59</v>
      </c>
      <c r="G37" s="11" t="s">
        <v>59</v>
      </c>
      <c r="H37" s="11" t="s">
        <v>59</v>
      </c>
    </row>
    <row r="38" ht="25" customHeight="1">
      <c r="A38" s="8" t="s">
        <v>123</v>
      </c>
      <c r="B38" s="7" t="s">
        <v>124</v>
      </c>
      <c r="C38" s="7" t="s">
        <v>125</v>
      </c>
      <c r="D38" s="7"/>
      <c r="E38" s="11" t="s">
        <v>59</v>
      </c>
      <c r="F38" s="11" t="s">
        <v>59</v>
      </c>
      <c r="G38" s="11" t="s">
        <v>59</v>
      </c>
      <c r="H38" s="11" t="s">
        <v>59</v>
      </c>
    </row>
    <row r="39" ht="25" customHeight="1">
      <c r="A39" s="8" t="s">
        <v>126</v>
      </c>
      <c r="B39" s="7" t="s">
        <v>127</v>
      </c>
      <c r="C39" s="7" t="s">
        <v>125</v>
      </c>
      <c r="D39" s="7"/>
      <c r="E39" s="11" t="s">
        <v>59</v>
      </c>
      <c r="F39" s="11" t="s">
        <v>59</v>
      </c>
      <c r="G39" s="11" t="s">
        <v>59</v>
      </c>
      <c r="H39" s="11" t="s">
        <v>59</v>
      </c>
    </row>
    <row r="40" ht="25" customHeight="1">
      <c r="A40" s="8" t="s">
        <v>128</v>
      </c>
      <c r="B40" s="7" t="s">
        <v>129</v>
      </c>
      <c r="C40" s="7" t="s">
        <v>125</v>
      </c>
      <c r="D40" s="7"/>
      <c r="E40" s="11" t="s">
        <v>59</v>
      </c>
      <c r="F40" s="11" t="s">
        <v>59</v>
      </c>
      <c r="G40" s="11" t="s">
        <v>59</v>
      </c>
      <c r="H40" s="11" t="s">
        <v>59</v>
      </c>
    </row>
    <row r="41" ht="25" customHeight="1">
      <c r="A41" s="8" t="s">
        <v>130</v>
      </c>
      <c r="B41" s="7" t="s">
        <v>131</v>
      </c>
      <c r="C41" s="7" t="s">
        <v>125</v>
      </c>
      <c r="D41" s="7"/>
      <c r="E41" s="11" t="s">
        <v>59</v>
      </c>
      <c r="F41" s="11" t="s">
        <v>59</v>
      </c>
      <c r="G41" s="11" t="s">
        <v>59</v>
      </c>
      <c r="H41" s="11" t="s">
        <v>59</v>
      </c>
    </row>
    <row r="42" ht="25" customHeight="1">
      <c r="A42" s="8" t="s">
        <v>132</v>
      </c>
      <c r="B42" s="7" t="s">
        <v>133</v>
      </c>
      <c r="C42" s="7"/>
      <c r="D42" s="7"/>
      <c r="E42" s="11" t="s">
        <v>59</v>
      </c>
      <c r="F42" s="11" t="s">
        <v>59</v>
      </c>
      <c r="G42" s="11" t="s">
        <v>59</v>
      </c>
      <c r="H42" s="11" t="s">
        <v>59</v>
      </c>
    </row>
    <row r="43" ht="25" customHeight="1">
      <c r="A43" s="8" t="s">
        <v>85</v>
      </c>
      <c r="B43" s="7"/>
      <c r="C43" s="7"/>
      <c r="D43" s="7"/>
      <c r="E43" s="11" t="s">
        <v>59</v>
      </c>
      <c r="F43" s="11" t="s">
        <v>59</v>
      </c>
      <c r="G43" s="11" t="s">
        <v>59</v>
      </c>
      <c r="H43" s="11" t="s">
        <v>59</v>
      </c>
    </row>
    <row r="44" ht="25" customHeight="1">
      <c r="A44" s="8" t="s">
        <v>134</v>
      </c>
      <c r="B44" s="7" t="s">
        <v>135</v>
      </c>
      <c r="C44" s="7" t="s">
        <v>136</v>
      </c>
      <c r="D44" s="7"/>
      <c r="E44" s="11" t="s">
        <v>59</v>
      </c>
      <c r="F44" s="11" t="s">
        <v>59</v>
      </c>
      <c r="G44" s="11" t="s">
        <v>59</v>
      </c>
      <c r="H44" s="11" t="s">
        <v>59</v>
      </c>
    </row>
    <row r="45" ht="25" customHeight="1">
      <c r="A45" s="8" t="s">
        <v>137</v>
      </c>
      <c r="B45" s="7" t="s">
        <v>138</v>
      </c>
      <c r="C45" s="7" t="s">
        <v>139</v>
      </c>
      <c r="D45" s="7"/>
      <c r="E45" s="11" t="s">
        <v>59</v>
      </c>
      <c r="F45" s="11" t="s">
        <v>59</v>
      </c>
      <c r="G45" s="11" t="s">
        <v>59</v>
      </c>
      <c r="H45" s="11" t="s">
        <v>59</v>
      </c>
    </row>
    <row r="46" ht="25" customHeight="1">
      <c r="A46" s="8" t="s">
        <v>140</v>
      </c>
      <c r="B46" s="7" t="s">
        <v>141</v>
      </c>
      <c r="C46" s="7" t="s">
        <v>58</v>
      </c>
      <c r="D46" s="7"/>
      <c r="E46" s="11" t="s">
        <v>59</v>
      </c>
      <c r="F46" s="11" t="s">
        <v>59</v>
      </c>
      <c r="G46" s="11" t="s">
        <v>59</v>
      </c>
      <c r="H46" s="11" t="s">
        <v>59</v>
      </c>
    </row>
    <row r="47" ht="63" customHeight="1">
      <c r="A47" s="8" t="s">
        <v>142</v>
      </c>
      <c r="B47" s="7" t="s">
        <v>143</v>
      </c>
      <c r="C47" s="7" t="s">
        <v>144</v>
      </c>
      <c r="D47" s="7"/>
      <c r="E47" s="11" t="s">
        <v>59</v>
      </c>
      <c r="F47" s="11" t="s">
        <v>59</v>
      </c>
      <c r="G47" s="11" t="s">
        <v>59</v>
      </c>
      <c r="H47" s="11" t="s">
        <v>59</v>
      </c>
    </row>
    <row r="48" ht="25" customHeight="1">
      <c r="A48" s="8" t="s">
        <v>145</v>
      </c>
      <c r="B48" s="7" t="s">
        <v>146</v>
      </c>
      <c r="C48" s="7" t="s">
        <v>58</v>
      </c>
      <c r="D48" s="7"/>
      <c r="E48" s="11">
        <v>75519138.89</v>
      </c>
      <c r="F48" s="11">
        <v>62793010</v>
      </c>
      <c r="G48" s="11">
        <v>60839540</v>
      </c>
      <c r="H48" s="11">
        <v>0</v>
      </c>
    </row>
    <row r="49" ht="38" customHeight="1">
      <c r="A49" s="8" t="s">
        <v>147</v>
      </c>
      <c r="B49" s="7" t="s">
        <v>148</v>
      </c>
      <c r="C49" s="7" t="s">
        <v>58</v>
      </c>
      <c r="D49" s="7"/>
      <c r="E49" s="11">
        <v>43394630.29</v>
      </c>
      <c r="F49" s="11">
        <v>45078110.29</v>
      </c>
      <c r="G49" s="11">
        <v>47686910.29</v>
      </c>
      <c r="H49" s="11">
        <v>0</v>
      </c>
    </row>
    <row r="50" ht="38" customHeight="1">
      <c r="A50" s="8" t="s">
        <v>149</v>
      </c>
      <c r="B50" s="7" t="s">
        <v>150</v>
      </c>
      <c r="C50" s="7" t="s">
        <v>151</v>
      </c>
      <c r="D50" s="7"/>
      <c r="E50" s="11">
        <v>33329209.13</v>
      </c>
      <c r="F50" s="11">
        <v>34622204.52</v>
      </c>
      <c r="G50" s="11">
        <v>36625891.16</v>
      </c>
      <c r="H50" s="11">
        <v>0</v>
      </c>
    </row>
    <row r="51" ht="50" customHeight="1">
      <c r="A51" s="8" t="s">
        <v>152</v>
      </c>
      <c r="B51" s="7" t="s">
        <v>153</v>
      </c>
      <c r="C51" s="7" t="s">
        <v>154</v>
      </c>
      <c r="D51" s="7"/>
      <c r="E51" s="11" t="s">
        <v>59</v>
      </c>
      <c r="F51" s="11" t="s">
        <v>59</v>
      </c>
      <c r="G51" s="11" t="s">
        <v>59</v>
      </c>
      <c r="H51" s="11" t="s">
        <v>59</v>
      </c>
    </row>
    <row r="52" ht="50" customHeight="1">
      <c r="A52" s="8" t="s">
        <v>155</v>
      </c>
      <c r="B52" s="7" t="s">
        <v>156</v>
      </c>
      <c r="C52" s="7" t="s">
        <v>157</v>
      </c>
      <c r="D52" s="7"/>
      <c r="E52" s="11" t="s">
        <v>59</v>
      </c>
      <c r="F52" s="11" t="s">
        <v>59</v>
      </c>
      <c r="G52" s="11" t="s">
        <v>59</v>
      </c>
      <c r="H52" s="11" t="s">
        <v>59</v>
      </c>
    </row>
    <row r="53" ht="75" customHeight="1">
      <c r="A53" s="8" t="s">
        <v>158</v>
      </c>
      <c r="B53" s="7" t="s">
        <v>159</v>
      </c>
      <c r="C53" s="7" t="s">
        <v>160</v>
      </c>
      <c r="D53" s="7"/>
      <c r="E53" s="11">
        <v>10065421.16</v>
      </c>
      <c r="F53" s="11">
        <v>10455905.77</v>
      </c>
      <c r="G53" s="11">
        <v>11061019.13</v>
      </c>
      <c r="H53" s="11">
        <v>0</v>
      </c>
    </row>
    <row r="54" ht="38" customHeight="1">
      <c r="A54" s="8" t="s">
        <v>161</v>
      </c>
      <c r="B54" s="7" t="s">
        <v>162</v>
      </c>
      <c r="C54" s="7" t="s">
        <v>160</v>
      </c>
      <c r="D54" s="7"/>
      <c r="E54" s="11">
        <v>10065421.16</v>
      </c>
      <c r="F54" s="11">
        <v>10455905.77</v>
      </c>
      <c r="G54" s="11">
        <v>11061019.13</v>
      </c>
      <c r="H54" s="11">
        <v>0</v>
      </c>
    </row>
    <row r="55" ht="25" customHeight="1">
      <c r="A55" s="8" t="s">
        <v>163</v>
      </c>
      <c r="B55" s="7" t="s">
        <v>164</v>
      </c>
      <c r="C55" s="7" t="s">
        <v>160</v>
      </c>
      <c r="D55" s="7"/>
      <c r="E55" s="11" t="s">
        <v>59</v>
      </c>
      <c r="F55" s="11" t="s">
        <v>59</v>
      </c>
      <c r="G55" s="11" t="s">
        <v>59</v>
      </c>
      <c r="H55" s="11" t="s">
        <v>59</v>
      </c>
    </row>
    <row r="56" ht="50" customHeight="1">
      <c r="A56" s="8" t="s">
        <v>165</v>
      </c>
      <c r="B56" s="7" t="s">
        <v>166</v>
      </c>
      <c r="C56" s="7" t="s">
        <v>167</v>
      </c>
      <c r="D56" s="7"/>
      <c r="E56" s="11" t="s">
        <v>59</v>
      </c>
      <c r="F56" s="11" t="s">
        <v>59</v>
      </c>
      <c r="G56" s="11" t="s">
        <v>59</v>
      </c>
      <c r="H56" s="11" t="s">
        <v>59</v>
      </c>
    </row>
    <row r="57" ht="50" customHeight="1">
      <c r="A57" s="8" t="s">
        <v>168</v>
      </c>
      <c r="B57" s="7" t="s">
        <v>169</v>
      </c>
      <c r="C57" s="7" t="s">
        <v>170</v>
      </c>
      <c r="D57" s="7"/>
      <c r="E57" s="11" t="s">
        <v>59</v>
      </c>
      <c r="F57" s="11" t="s">
        <v>59</v>
      </c>
      <c r="G57" s="11" t="s">
        <v>59</v>
      </c>
      <c r="H57" s="11" t="s">
        <v>59</v>
      </c>
    </row>
    <row r="58" ht="50" customHeight="1">
      <c r="A58" s="8" t="s">
        <v>171</v>
      </c>
      <c r="B58" s="7" t="s">
        <v>172</v>
      </c>
      <c r="C58" s="7" t="s">
        <v>173</v>
      </c>
      <c r="D58" s="7"/>
      <c r="E58" s="11" t="s">
        <v>59</v>
      </c>
      <c r="F58" s="11" t="s">
        <v>59</v>
      </c>
      <c r="G58" s="11" t="s">
        <v>59</v>
      </c>
      <c r="H58" s="11" t="s">
        <v>59</v>
      </c>
    </row>
    <row r="59" ht="75" customHeight="1">
      <c r="A59" s="8" t="s">
        <v>174</v>
      </c>
      <c r="B59" s="7" t="s">
        <v>175</v>
      </c>
      <c r="C59" s="7" t="s">
        <v>176</v>
      </c>
      <c r="D59" s="7"/>
      <c r="E59" s="11" t="s">
        <v>59</v>
      </c>
      <c r="F59" s="11" t="s">
        <v>59</v>
      </c>
      <c r="G59" s="11" t="s">
        <v>59</v>
      </c>
      <c r="H59" s="11" t="s">
        <v>59</v>
      </c>
    </row>
    <row r="60" ht="38" customHeight="1">
      <c r="A60" s="8" t="s">
        <v>177</v>
      </c>
      <c r="B60" s="7" t="s">
        <v>178</v>
      </c>
      <c r="C60" s="7" t="s">
        <v>176</v>
      </c>
      <c r="D60" s="7"/>
      <c r="E60" s="11" t="s">
        <v>59</v>
      </c>
      <c r="F60" s="11" t="s">
        <v>59</v>
      </c>
      <c r="G60" s="11" t="s">
        <v>59</v>
      </c>
      <c r="H60" s="11" t="s">
        <v>59</v>
      </c>
    </row>
    <row r="61" ht="25" customHeight="1">
      <c r="A61" s="8" t="s">
        <v>179</v>
      </c>
      <c r="B61" s="7" t="s">
        <v>180</v>
      </c>
      <c r="C61" s="7" t="s">
        <v>181</v>
      </c>
      <c r="D61" s="7"/>
      <c r="E61" s="11">
        <v>53100</v>
      </c>
      <c r="F61" s="11">
        <v>53100</v>
      </c>
      <c r="G61" s="11">
        <v>53100</v>
      </c>
      <c r="H61" s="11">
        <v>0</v>
      </c>
    </row>
    <row r="62" ht="63" customHeight="1">
      <c r="A62" s="8" t="s">
        <v>182</v>
      </c>
      <c r="B62" s="7" t="s">
        <v>183</v>
      </c>
      <c r="C62" s="7" t="s">
        <v>184</v>
      </c>
      <c r="D62" s="7"/>
      <c r="E62" s="11" t="s">
        <v>59</v>
      </c>
      <c r="F62" s="11" t="s">
        <v>59</v>
      </c>
      <c r="G62" s="11" t="s">
        <v>59</v>
      </c>
      <c r="H62" s="11" t="s">
        <v>59</v>
      </c>
    </row>
    <row r="63" ht="63" customHeight="1">
      <c r="A63" s="8" t="s">
        <v>185</v>
      </c>
      <c r="B63" s="7" t="s">
        <v>186</v>
      </c>
      <c r="C63" s="7" t="s">
        <v>187</v>
      </c>
      <c r="D63" s="7"/>
      <c r="E63" s="11" t="s">
        <v>59</v>
      </c>
      <c r="F63" s="11" t="s">
        <v>59</v>
      </c>
      <c r="G63" s="11" t="s">
        <v>59</v>
      </c>
      <c r="H63" s="11" t="s">
        <v>59</v>
      </c>
    </row>
    <row r="64" ht="50" customHeight="1">
      <c r="A64" s="8" t="s">
        <v>188</v>
      </c>
      <c r="B64" s="7" t="s">
        <v>189</v>
      </c>
      <c r="C64" s="7" t="s">
        <v>190</v>
      </c>
      <c r="D64" s="7"/>
      <c r="E64" s="11" t="s">
        <v>59</v>
      </c>
      <c r="F64" s="11" t="s">
        <v>59</v>
      </c>
      <c r="G64" s="11" t="s">
        <v>59</v>
      </c>
      <c r="H64" s="11" t="s">
        <v>59</v>
      </c>
    </row>
    <row r="65" ht="100" customHeight="1">
      <c r="A65" s="8" t="s">
        <v>191</v>
      </c>
      <c r="B65" s="7" t="s">
        <v>192</v>
      </c>
      <c r="C65" s="7" t="s">
        <v>193</v>
      </c>
      <c r="D65" s="7"/>
      <c r="E65" s="11" t="s">
        <v>59</v>
      </c>
      <c r="F65" s="11" t="s">
        <v>59</v>
      </c>
      <c r="G65" s="11" t="s">
        <v>59</v>
      </c>
      <c r="H65" s="11" t="s">
        <v>59</v>
      </c>
    </row>
    <row r="66" ht="25" customHeight="1">
      <c r="A66" s="8" t="s">
        <v>194</v>
      </c>
      <c r="B66" s="7" t="s">
        <v>195</v>
      </c>
      <c r="C66" s="7" t="s">
        <v>196</v>
      </c>
      <c r="D66" s="7"/>
      <c r="E66" s="11">
        <v>53100</v>
      </c>
      <c r="F66" s="11">
        <v>53100</v>
      </c>
      <c r="G66" s="11">
        <v>53100</v>
      </c>
      <c r="H66" s="11">
        <v>0</v>
      </c>
    </row>
    <row r="67" ht="25" customHeight="1">
      <c r="A67" s="8" t="s">
        <v>197</v>
      </c>
      <c r="B67" s="7" t="s">
        <v>198</v>
      </c>
      <c r="C67" s="7" t="s">
        <v>199</v>
      </c>
      <c r="D67" s="7"/>
      <c r="E67" s="11">
        <v>10543707.98</v>
      </c>
      <c r="F67" s="11">
        <v>2824109.98</v>
      </c>
      <c r="G67" s="11">
        <v>2824109.98</v>
      </c>
      <c r="H67" s="11">
        <v>0</v>
      </c>
    </row>
    <row r="68" ht="38" customHeight="1">
      <c r="A68" s="8" t="s">
        <v>200</v>
      </c>
      <c r="B68" s="7" t="s">
        <v>201</v>
      </c>
      <c r="C68" s="7" t="s">
        <v>202</v>
      </c>
      <c r="D68" s="7"/>
      <c r="E68" s="11">
        <v>10538509.98</v>
      </c>
      <c r="F68" s="11">
        <v>2824109.98</v>
      </c>
      <c r="G68" s="11">
        <v>2824109.98</v>
      </c>
      <c r="H68" s="11">
        <v>0</v>
      </c>
    </row>
    <row r="69" ht="75" customHeight="1">
      <c r="A69" s="8" t="s">
        <v>203</v>
      </c>
      <c r="B69" s="7" t="s">
        <v>204</v>
      </c>
      <c r="C69" s="7" t="s">
        <v>205</v>
      </c>
      <c r="D69" s="7"/>
      <c r="E69" s="11">
        <v>5198</v>
      </c>
      <c r="F69" s="11">
        <v>0</v>
      </c>
      <c r="G69" s="11">
        <v>0</v>
      </c>
      <c r="H69" s="11">
        <v>0</v>
      </c>
    </row>
    <row r="70" ht="50" customHeight="1">
      <c r="A70" s="8" t="s">
        <v>206</v>
      </c>
      <c r="B70" s="7" t="s">
        <v>207</v>
      </c>
      <c r="C70" s="7" t="s">
        <v>208</v>
      </c>
      <c r="D70" s="7"/>
      <c r="E70" s="11" t="s">
        <v>59</v>
      </c>
      <c r="F70" s="11" t="s">
        <v>59</v>
      </c>
      <c r="G70" s="11" t="s">
        <v>59</v>
      </c>
      <c r="H70" s="11" t="s">
        <v>59</v>
      </c>
    </row>
    <row r="71" ht="25" customHeight="1">
      <c r="A71" s="8" t="s">
        <v>209</v>
      </c>
      <c r="B71" s="7" t="s">
        <v>210</v>
      </c>
      <c r="C71" s="7" t="s">
        <v>58</v>
      </c>
      <c r="D71" s="7"/>
      <c r="E71" s="11" t="s">
        <v>59</v>
      </c>
      <c r="F71" s="11" t="s">
        <v>59</v>
      </c>
      <c r="G71" s="11" t="s">
        <v>59</v>
      </c>
      <c r="H71" s="11" t="s">
        <v>59</v>
      </c>
    </row>
    <row r="72" ht="38" customHeight="1">
      <c r="A72" s="8" t="s">
        <v>211</v>
      </c>
      <c r="B72" s="7" t="s">
        <v>212</v>
      </c>
      <c r="C72" s="7" t="s">
        <v>213</v>
      </c>
      <c r="D72" s="7"/>
      <c r="E72" s="11" t="s">
        <v>59</v>
      </c>
      <c r="F72" s="11" t="s">
        <v>59</v>
      </c>
      <c r="G72" s="11" t="s">
        <v>59</v>
      </c>
      <c r="H72" s="11" t="s">
        <v>59</v>
      </c>
    </row>
    <row r="73" ht="25" customHeight="1">
      <c r="A73" s="8" t="s">
        <v>214</v>
      </c>
      <c r="B73" s="7" t="s">
        <v>215</v>
      </c>
      <c r="C73" s="7" t="s">
        <v>216</v>
      </c>
      <c r="D73" s="7"/>
      <c r="E73" s="11" t="s">
        <v>59</v>
      </c>
      <c r="F73" s="11" t="s">
        <v>59</v>
      </c>
      <c r="G73" s="11" t="s">
        <v>59</v>
      </c>
      <c r="H73" s="11" t="s">
        <v>59</v>
      </c>
    </row>
    <row r="74" ht="50" customHeight="1">
      <c r="A74" s="8" t="s">
        <v>217</v>
      </c>
      <c r="B74" s="7" t="s">
        <v>218</v>
      </c>
      <c r="C74" s="7" t="s">
        <v>219</v>
      </c>
      <c r="D74" s="7"/>
      <c r="E74" s="11" t="s">
        <v>59</v>
      </c>
      <c r="F74" s="11" t="s">
        <v>59</v>
      </c>
      <c r="G74" s="11" t="s">
        <v>59</v>
      </c>
      <c r="H74" s="11" t="s">
        <v>59</v>
      </c>
    </row>
    <row r="75" ht="63" customHeight="1">
      <c r="A75" s="8" t="s">
        <v>220</v>
      </c>
      <c r="B75" s="7" t="s">
        <v>221</v>
      </c>
      <c r="C75" s="7" t="s">
        <v>222</v>
      </c>
      <c r="D75" s="7"/>
      <c r="E75" s="11" t="s">
        <v>59</v>
      </c>
      <c r="F75" s="11" t="s">
        <v>59</v>
      </c>
      <c r="G75" s="11" t="s">
        <v>59</v>
      </c>
      <c r="H75" s="11" t="s">
        <v>59</v>
      </c>
    </row>
    <row r="76" ht="25" customHeight="1">
      <c r="A76" s="8" t="s">
        <v>223</v>
      </c>
      <c r="B76" s="7" t="s">
        <v>224</v>
      </c>
      <c r="C76" s="7" t="s">
        <v>225</v>
      </c>
      <c r="D76" s="7"/>
      <c r="E76" s="11" t="s">
        <v>59</v>
      </c>
      <c r="F76" s="11" t="s">
        <v>59</v>
      </c>
      <c r="G76" s="11" t="s">
        <v>59</v>
      </c>
      <c r="H76" s="11" t="s">
        <v>59</v>
      </c>
    </row>
    <row r="77" ht="75" customHeight="1">
      <c r="A77" s="8" t="s">
        <v>226</v>
      </c>
      <c r="B77" s="7" t="s">
        <v>227</v>
      </c>
      <c r="C77" s="7" t="s">
        <v>228</v>
      </c>
      <c r="D77" s="7"/>
      <c r="E77" s="11" t="s">
        <v>59</v>
      </c>
      <c r="F77" s="11" t="s">
        <v>59</v>
      </c>
      <c r="G77" s="11" t="s">
        <v>59</v>
      </c>
      <c r="H77" s="11" t="s">
        <v>59</v>
      </c>
    </row>
    <row r="78" ht="50" customHeight="1">
      <c r="A78" s="8" t="s">
        <v>229</v>
      </c>
      <c r="B78" s="7" t="s">
        <v>230</v>
      </c>
      <c r="C78" s="7" t="s">
        <v>58</v>
      </c>
      <c r="D78" s="7"/>
      <c r="E78" s="11" t="s">
        <v>59</v>
      </c>
      <c r="F78" s="11" t="s">
        <v>59</v>
      </c>
      <c r="G78" s="11" t="s">
        <v>59</v>
      </c>
      <c r="H78" s="11" t="s">
        <v>59</v>
      </c>
    </row>
    <row r="79" ht="75" customHeight="1">
      <c r="A79" s="8" t="s">
        <v>231</v>
      </c>
      <c r="B79" s="7" t="s">
        <v>232</v>
      </c>
      <c r="C79" s="7" t="s">
        <v>233</v>
      </c>
      <c r="D79" s="7"/>
      <c r="E79" s="11" t="s">
        <v>59</v>
      </c>
      <c r="F79" s="11" t="s">
        <v>59</v>
      </c>
      <c r="G79" s="11" t="s">
        <v>59</v>
      </c>
      <c r="H79" s="11" t="s">
        <v>59</v>
      </c>
    </row>
    <row r="80" ht="25" customHeight="1">
      <c r="A80" s="8" t="s">
        <v>234</v>
      </c>
      <c r="B80" s="7" t="s">
        <v>235</v>
      </c>
      <c r="C80" s="7" t="s">
        <v>58</v>
      </c>
      <c r="D80" s="7"/>
      <c r="E80" s="11">
        <v>21527700.62</v>
      </c>
      <c r="F80" s="11">
        <v>14837689.73</v>
      </c>
      <c r="G80" s="11">
        <v>10275419.73</v>
      </c>
      <c r="H80" s="11">
        <v>0</v>
      </c>
    </row>
    <row r="81" ht="63" customHeight="1">
      <c r="A81" s="8" t="s">
        <v>236</v>
      </c>
      <c r="B81" s="7" t="s">
        <v>237</v>
      </c>
      <c r="C81" s="7" t="s">
        <v>238</v>
      </c>
      <c r="D81" s="7"/>
      <c r="E81" s="11" t="s">
        <v>59</v>
      </c>
      <c r="F81" s="11" t="s">
        <v>59</v>
      </c>
      <c r="G81" s="11" t="s">
        <v>59</v>
      </c>
      <c r="H81" s="11" t="s">
        <v>59</v>
      </c>
    </row>
    <row r="82" ht="50" customHeight="1">
      <c r="A82" s="8" t="s">
        <v>239</v>
      </c>
      <c r="B82" s="7" t="s">
        <v>240</v>
      </c>
      <c r="C82" s="7" t="s">
        <v>241</v>
      </c>
      <c r="D82" s="7"/>
      <c r="E82" s="11" t="s">
        <v>59</v>
      </c>
      <c r="F82" s="11" t="s">
        <v>59</v>
      </c>
      <c r="G82" s="11" t="s">
        <v>59</v>
      </c>
      <c r="H82" s="11" t="s">
        <v>59</v>
      </c>
    </row>
    <row r="83" ht="50" customHeight="1">
      <c r="A83" s="8" t="s">
        <v>242</v>
      </c>
      <c r="B83" s="7" t="s">
        <v>243</v>
      </c>
      <c r="C83" s="7" t="s">
        <v>244</v>
      </c>
      <c r="D83" s="7"/>
      <c r="E83" s="11" t="s">
        <v>59</v>
      </c>
      <c r="F83" s="11" t="s">
        <v>59</v>
      </c>
      <c r="G83" s="11" t="s">
        <v>59</v>
      </c>
      <c r="H83" s="11" t="s">
        <v>59</v>
      </c>
    </row>
    <row r="84" ht="25" customHeight="1">
      <c r="A84" s="8" t="s">
        <v>245</v>
      </c>
      <c r="B84" s="7" t="s">
        <v>246</v>
      </c>
      <c r="C84" s="7" t="s">
        <v>247</v>
      </c>
      <c r="D84" s="7"/>
      <c r="E84" s="11">
        <v>9820421.73</v>
      </c>
      <c r="F84" s="11">
        <v>6111089.73</v>
      </c>
      <c r="G84" s="11">
        <v>6548819.73</v>
      </c>
      <c r="H84" s="11">
        <v>0</v>
      </c>
    </row>
    <row r="85" ht="25" customHeight="1">
      <c r="A85" s="8" t="s">
        <v>248</v>
      </c>
      <c r="B85" s="7" t="s">
        <v>249</v>
      </c>
      <c r="C85" s="7"/>
      <c r="D85" s="7"/>
      <c r="E85" s="11" t="s">
        <v>59</v>
      </c>
      <c r="F85" s="11" t="s">
        <v>59</v>
      </c>
      <c r="G85" s="11" t="s">
        <v>59</v>
      </c>
      <c r="H85" s="11" t="s">
        <v>59</v>
      </c>
    </row>
    <row r="86" ht="25" customHeight="1">
      <c r="A86" s="8" t="s">
        <v>250</v>
      </c>
      <c r="B86" s="7" t="s">
        <v>251</v>
      </c>
      <c r="C86" s="7" t="s">
        <v>247</v>
      </c>
      <c r="D86" s="7"/>
      <c r="E86" s="11">
        <v>43418.73</v>
      </c>
      <c r="F86" s="11">
        <v>30000</v>
      </c>
      <c r="G86" s="11">
        <v>30000</v>
      </c>
      <c r="H86" s="11">
        <v>0</v>
      </c>
    </row>
    <row r="87" ht="25" customHeight="1">
      <c r="A87" s="8" t="s">
        <v>252</v>
      </c>
      <c r="B87" s="7" t="s">
        <v>253</v>
      </c>
      <c r="C87" s="7" t="s">
        <v>247</v>
      </c>
      <c r="D87" s="7"/>
      <c r="E87" s="11" t="s">
        <v>59</v>
      </c>
      <c r="F87" s="11" t="s">
        <v>59</v>
      </c>
      <c r="G87" s="11" t="s">
        <v>59</v>
      </c>
      <c r="H87" s="11" t="s">
        <v>59</v>
      </c>
    </row>
    <row r="88" ht="25" customHeight="1">
      <c r="A88" s="8" t="s">
        <v>254</v>
      </c>
      <c r="B88" s="7" t="s">
        <v>255</v>
      </c>
      <c r="C88" s="7" t="s">
        <v>247</v>
      </c>
      <c r="D88" s="7"/>
      <c r="E88" s="11">
        <v>827184.9</v>
      </c>
      <c r="F88" s="11">
        <v>827184.9</v>
      </c>
      <c r="G88" s="11">
        <v>827184.9</v>
      </c>
      <c r="H88" s="11">
        <v>0</v>
      </c>
    </row>
    <row r="89" ht="25" customHeight="1">
      <c r="A89" s="8" t="s">
        <v>256</v>
      </c>
      <c r="B89" s="7" t="s">
        <v>257</v>
      </c>
      <c r="C89" s="7" t="s">
        <v>247</v>
      </c>
      <c r="D89" s="7"/>
      <c r="E89" s="11">
        <v>17300</v>
      </c>
      <c r="F89" s="11">
        <v>7300</v>
      </c>
      <c r="G89" s="11">
        <v>7300</v>
      </c>
      <c r="H89" s="11">
        <v>0</v>
      </c>
    </row>
    <row r="90" ht="25" customHeight="1">
      <c r="A90" s="8" t="s">
        <v>258</v>
      </c>
      <c r="B90" s="7" t="s">
        <v>259</v>
      </c>
      <c r="C90" s="7" t="s">
        <v>247</v>
      </c>
      <c r="D90" s="7"/>
      <c r="E90" s="11" t="s">
        <v>59</v>
      </c>
      <c r="F90" s="11" t="s">
        <v>59</v>
      </c>
      <c r="G90" s="11" t="s">
        <v>59</v>
      </c>
      <c r="H90" s="11" t="s">
        <v>59</v>
      </c>
    </row>
    <row r="91" ht="25" customHeight="1">
      <c r="A91" s="8" t="s">
        <v>260</v>
      </c>
      <c r="B91" s="7" t="s">
        <v>261</v>
      </c>
      <c r="C91" s="7" t="s">
        <v>247</v>
      </c>
      <c r="D91" s="7"/>
      <c r="E91" s="11">
        <v>1305451.2</v>
      </c>
      <c r="F91" s="11">
        <v>572300</v>
      </c>
      <c r="G91" s="11">
        <v>572300</v>
      </c>
      <c r="H91" s="11">
        <v>0</v>
      </c>
    </row>
    <row r="92" ht="25" customHeight="1">
      <c r="A92" s="8" t="s">
        <v>262</v>
      </c>
      <c r="B92" s="7" t="s">
        <v>263</v>
      </c>
      <c r="C92" s="7" t="s">
        <v>247</v>
      </c>
      <c r="D92" s="7"/>
      <c r="E92" s="11">
        <v>6043000</v>
      </c>
      <c r="F92" s="11">
        <v>3217990</v>
      </c>
      <c r="G92" s="11">
        <v>3155220</v>
      </c>
      <c r="H92" s="11">
        <v>0</v>
      </c>
    </row>
    <row r="93" ht="25" customHeight="1">
      <c r="A93" s="8" t="s">
        <v>264</v>
      </c>
      <c r="B93" s="7" t="s">
        <v>265</v>
      </c>
      <c r="C93" s="7" t="s">
        <v>247</v>
      </c>
      <c r="D93" s="7"/>
      <c r="E93" s="11">
        <v>877270.14</v>
      </c>
      <c r="F93" s="11">
        <v>1404314.83</v>
      </c>
      <c r="G93" s="11">
        <v>1904814.83</v>
      </c>
      <c r="H93" s="11">
        <v>0</v>
      </c>
    </row>
    <row r="94" ht="25" customHeight="1">
      <c r="A94" s="8" t="s">
        <v>266</v>
      </c>
      <c r="B94" s="7" t="s">
        <v>267</v>
      </c>
      <c r="C94" s="7" t="s">
        <v>247</v>
      </c>
      <c r="D94" s="7"/>
      <c r="E94" s="11" t="s">
        <v>59</v>
      </c>
      <c r="F94" s="11" t="s">
        <v>59</v>
      </c>
      <c r="G94" s="11" t="s">
        <v>59</v>
      </c>
      <c r="H94" s="11" t="s">
        <v>59</v>
      </c>
    </row>
    <row r="95" ht="25" customHeight="1">
      <c r="A95" s="8" t="s">
        <v>268</v>
      </c>
      <c r="B95" s="7" t="s">
        <v>269</v>
      </c>
      <c r="C95" s="7" t="s">
        <v>247</v>
      </c>
      <c r="D95" s="7"/>
      <c r="E95" s="11" t="s">
        <v>59</v>
      </c>
      <c r="F95" s="11" t="s">
        <v>59</v>
      </c>
      <c r="G95" s="11" t="s">
        <v>59</v>
      </c>
      <c r="H95" s="11" t="s">
        <v>59</v>
      </c>
    </row>
    <row r="96" ht="25" customHeight="1">
      <c r="A96" s="8" t="s">
        <v>270</v>
      </c>
      <c r="B96" s="7" t="s">
        <v>271</v>
      </c>
      <c r="C96" s="7" t="s">
        <v>247</v>
      </c>
      <c r="D96" s="7" t="s">
        <v>272</v>
      </c>
      <c r="E96" s="11" t="s">
        <v>59</v>
      </c>
      <c r="F96" s="11" t="s">
        <v>59</v>
      </c>
      <c r="G96" s="11" t="s">
        <v>59</v>
      </c>
      <c r="H96" s="11" t="s">
        <v>59</v>
      </c>
    </row>
    <row r="97" ht="25" customHeight="1">
      <c r="A97" s="8" t="s">
        <v>273</v>
      </c>
      <c r="B97" s="7" t="s">
        <v>274</v>
      </c>
      <c r="C97" s="7" t="s">
        <v>247</v>
      </c>
      <c r="D97" s="7" t="s">
        <v>275</v>
      </c>
      <c r="E97" s="11">
        <v>562502</v>
      </c>
      <c r="F97" s="11">
        <v>52000</v>
      </c>
      <c r="G97" s="11">
        <v>52000</v>
      </c>
      <c r="H97" s="11">
        <v>0</v>
      </c>
    </row>
    <row r="98" ht="25" customHeight="1">
      <c r="A98" s="8" t="s">
        <v>276</v>
      </c>
      <c r="B98" s="7" t="s">
        <v>277</v>
      </c>
      <c r="C98" s="7" t="s">
        <v>247</v>
      </c>
      <c r="D98" s="7" t="s">
        <v>278</v>
      </c>
      <c r="E98" s="11" t="s">
        <v>59</v>
      </c>
      <c r="F98" s="11" t="s">
        <v>59</v>
      </c>
      <c r="G98" s="11" t="s">
        <v>59</v>
      </c>
      <c r="H98" s="11" t="s">
        <v>59</v>
      </c>
    </row>
    <row r="99" ht="25" customHeight="1">
      <c r="A99" s="8" t="s">
        <v>279</v>
      </c>
      <c r="B99" s="7" t="s">
        <v>280</v>
      </c>
      <c r="C99" s="7" t="s">
        <v>247</v>
      </c>
      <c r="D99" s="7" t="s">
        <v>281</v>
      </c>
      <c r="E99" s="11" t="s">
        <v>59</v>
      </c>
      <c r="F99" s="11" t="s">
        <v>59</v>
      </c>
      <c r="G99" s="11" t="s">
        <v>59</v>
      </c>
      <c r="H99" s="11" t="s">
        <v>59</v>
      </c>
    </row>
    <row r="100" ht="25" customHeight="1">
      <c r="A100" s="8" t="s">
        <v>282</v>
      </c>
      <c r="B100" s="7" t="s">
        <v>283</v>
      </c>
      <c r="C100" s="7" t="s">
        <v>247</v>
      </c>
      <c r="D100" s="7" t="s">
        <v>284</v>
      </c>
      <c r="E100" s="11">
        <v>114294.76</v>
      </c>
      <c r="F100" s="11">
        <v>0</v>
      </c>
      <c r="G100" s="11">
        <v>0</v>
      </c>
      <c r="H100" s="11">
        <v>0</v>
      </c>
    </row>
    <row r="101" ht="50" customHeight="1">
      <c r="A101" s="8" t="s">
        <v>285</v>
      </c>
      <c r="B101" s="7" t="s">
        <v>286</v>
      </c>
      <c r="C101" s="7" t="s">
        <v>247</v>
      </c>
      <c r="D101" s="7" t="s">
        <v>287</v>
      </c>
      <c r="E101" s="11" t="s">
        <v>59</v>
      </c>
      <c r="F101" s="11" t="s">
        <v>59</v>
      </c>
      <c r="G101" s="11" t="s">
        <v>59</v>
      </c>
      <c r="H101" s="11" t="s">
        <v>59</v>
      </c>
    </row>
    <row r="102" ht="50" customHeight="1">
      <c r="A102" s="8" t="s">
        <v>288</v>
      </c>
      <c r="B102" s="7" t="s">
        <v>289</v>
      </c>
      <c r="C102" s="7" t="s">
        <v>247</v>
      </c>
      <c r="D102" s="7" t="s">
        <v>290</v>
      </c>
      <c r="E102" s="11">
        <v>30000</v>
      </c>
      <c r="F102" s="11">
        <v>0</v>
      </c>
      <c r="G102" s="11">
        <v>0</v>
      </c>
      <c r="H102" s="11">
        <v>0</v>
      </c>
    </row>
    <row r="103" ht="50" customHeight="1">
      <c r="A103" s="8" t="s">
        <v>291</v>
      </c>
      <c r="B103" s="7" t="s">
        <v>292</v>
      </c>
      <c r="C103" s="7" t="s">
        <v>247</v>
      </c>
      <c r="D103" s="7"/>
      <c r="E103" s="11" t="s">
        <v>59</v>
      </c>
      <c r="F103" s="11" t="s">
        <v>59</v>
      </c>
      <c r="G103" s="11" t="s">
        <v>59</v>
      </c>
      <c r="H103" s="11" t="s">
        <v>59</v>
      </c>
    </row>
    <row r="104" ht="25" customHeight="1">
      <c r="A104" s="8" t="s">
        <v>293</v>
      </c>
      <c r="B104" s="7" t="s">
        <v>294</v>
      </c>
      <c r="C104" s="7" t="s">
        <v>295</v>
      </c>
      <c r="D104" s="7"/>
      <c r="E104" s="11">
        <v>11707278.89</v>
      </c>
      <c r="F104" s="11">
        <v>8726600</v>
      </c>
      <c r="G104" s="11">
        <v>3726600</v>
      </c>
      <c r="H104" s="11">
        <v>0</v>
      </c>
    </row>
    <row r="105" ht="25" customHeight="1">
      <c r="A105" s="8" t="s">
        <v>254</v>
      </c>
      <c r="B105" s="7" t="s">
        <v>296</v>
      </c>
      <c r="C105" s="7" t="s">
        <v>295</v>
      </c>
      <c r="D105" s="7"/>
      <c r="E105" s="11">
        <v>11707278.89</v>
      </c>
      <c r="F105" s="11">
        <v>8726600</v>
      </c>
      <c r="G105" s="11">
        <v>3726600</v>
      </c>
      <c r="H105" s="11">
        <v>0</v>
      </c>
    </row>
    <row r="106" ht="50" customHeight="1">
      <c r="A106" s="8" t="s">
        <v>297</v>
      </c>
      <c r="B106" s="7" t="s">
        <v>298</v>
      </c>
      <c r="C106" s="7" t="s">
        <v>247</v>
      </c>
      <c r="D106" s="7"/>
      <c r="E106" s="11" t="s">
        <v>59</v>
      </c>
      <c r="F106" s="11" t="s">
        <v>59</v>
      </c>
      <c r="G106" s="11" t="s">
        <v>59</v>
      </c>
      <c r="H106" s="11" t="s">
        <v>59</v>
      </c>
    </row>
    <row r="107" ht="50" customHeight="1">
      <c r="A107" s="8" t="s">
        <v>299</v>
      </c>
      <c r="B107" s="7" t="s">
        <v>300</v>
      </c>
      <c r="C107" s="7" t="s">
        <v>301</v>
      </c>
      <c r="D107" s="7"/>
      <c r="E107" s="11" t="s">
        <v>59</v>
      </c>
      <c r="F107" s="11" t="s">
        <v>59</v>
      </c>
      <c r="G107" s="11" t="s">
        <v>59</v>
      </c>
      <c r="H107" s="11" t="s">
        <v>59</v>
      </c>
    </row>
    <row r="108" ht="63" customHeight="1">
      <c r="A108" s="8" t="s">
        <v>302</v>
      </c>
      <c r="B108" s="7" t="s">
        <v>303</v>
      </c>
      <c r="C108" s="7" t="s">
        <v>304</v>
      </c>
      <c r="D108" s="7"/>
      <c r="E108" s="11" t="s">
        <v>59</v>
      </c>
      <c r="F108" s="11" t="s">
        <v>59</v>
      </c>
      <c r="G108" s="11" t="s">
        <v>59</v>
      </c>
      <c r="H108" s="11" t="s">
        <v>59</v>
      </c>
    </row>
    <row r="109" ht="50" customHeight="1">
      <c r="A109" s="8" t="s">
        <v>305</v>
      </c>
      <c r="B109" s="7" t="s">
        <v>306</v>
      </c>
      <c r="C109" s="7" t="s">
        <v>307</v>
      </c>
      <c r="D109" s="7"/>
      <c r="E109" s="11" t="s">
        <v>59</v>
      </c>
      <c r="F109" s="11" t="s">
        <v>59</v>
      </c>
      <c r="G109" s="11" t="s">
        <v>59</v>
      </c>
      <c r="H109" s="11" t="s">
        <v>59</v>
      </c>
    </row>
    <row r="110" ht="25" customHeight="1">
      <c r="A110" s="8" t="s">
        <v>308</v>
      </c>
      <c r="B110" s="7" t="s">
        <v>309</v>
      </c>
      <c r="C110" s="7" t="s">
        <v>310</v>
      </c>
      <c r="D110" s="7"/>
      <c r="E110" s="11" t="s">
        <v>59</v>
      </c>
      <c r="F110" s="11" t="s">
        <v>59</v>
      </c>
      <c r="G110" s="11" t="s">
        <v>59</v>
      </c>
      <c r="H110" s="11" t="s">
        <v>59</v>
      </c>
    </row>
    <row r="111" ht="38" customHeight="1">
      <c r="A111" s="8" t="s">
        <v>311</v>
      </c>
      <c r="B111" s="7" t="s">
        <v>312</v>
      </c>
      <c r="C111" s="7"/>
      <c r="D111" s="7"/>
      <c r="E111" s="11" t="s">
        <v>59</v>
      </c>
      <c r="F111" s="11" t="s">
        <v>59</v>
      </c>
      <c r="G111" s="11" t="s">
        <v>59</v>
      </c>
      <c r="H111" s="11" t="s">
        <v>59</v>
      </c>
    </row>
    <row r="112" ht="25" customHeight="1">
      <c r="A112" s="8" t="s">
        <v>313</v>
      </c>
      <c r="B112" s="7" t="s">
        <v>314</v>
      </c>
      <c r="C112" s="7"/>
      <c r="D112" s="7"/>
      <c r="E112" s="11" t="s">
        <v>59</v>
      </c>
      <c r="F112" s="11" t="s">
        <v>59</v>
      </c>
      <c r="G112" s="11" t="s">
        <v>59</v>
      </c>
      <c r="H112" s="11" t="s">
        <v>59</v>
      </c>
    </row>
    <row r="113" ht="25" customHeight="1">
      <c r="A113" s="8" t="s">
        <v>315</v>
      </c>
      <c r="B113" s="7" t="s">
        <v>316</v>
      </c>
      <c r="C113" s="7"/>
      <c r="D113" s="7"/>
      <c r="E113" s="11" t="s">
        <v>59</v>
      </c>
      <c r="F113" s="11" t="s">
        <v>59</v>
      </c>
      <c r="G113" s="11" t="s">
        <v>59</v>
      </c>
      <c r="H113" s="11" t="s">
        <v>59</v>
      </c>
    </row>
    <row r="114" ht="25" customHeight="1">
      <c r="A114" s="8" t="s">
        <v>317</v>
      </c>
      <c r="B114" s="7" t="s">
        <v>318</v>
      </c>
      <c r="C114" s="7" t="s">
        <v>319</v>
      </c>
      <c r="D114" s="7"/>
      <c r="E114" s="11" t="s">
        <v>59</v>
      </c>
      <c r="F114" s="11" t="s">
        <v>59</v>
      </c>
      <c r="G114" s="11" t="s">
        <v>59</v>
      </c>
      <c r="H114" s="11" t="s">
        <v>59</v>
      </c>
    </row>
    <row r="115" ht="38" customHeight="1">
      <c r="A115" s="8" t="s">
        <v>320</v>
      </c>
      <c r="B115" s="7" t="s">
        <v>321</v>
      </c>
      <c r="C115" s="7" t="s">
        <v>322</v>
      </c>
      <c r="D115" s="7"/>
      <c r="E115" s="11" t="s">
        <v>59</v>
      </c>
      <c r="F115" s="11" t="s">
        <v>59</v>
      </c>
      <c r="G115" s="11" t="s">
        <v>59</v>
      </c>
      <c r="H115" s="11" t="s">
        <v>59</v>
      </c>
    </row>
  </sheetData>
  <sheetProtection password="D512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&amp;K00-00925064.R11.382218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323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324</v>
      </c>
      <c r="B4" s="7" t="s">
        <v>47</v>
      </c>
      <c r="C4" s="7" t="s">
        <v>48</v>
      </c>
      <c r="D4" s="7" t="s">
        <v>325</v>
      </c>
      <c r="E4" s="7" t="s">
        <v>49</v>
      </c>
      <c r="F4" s="7" t="s">
        <v>51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326</v>
      </c>
      <c r="G5" s="7" t="s">
        <v>327</v>
      </c>
      <c r="H5" s="7" t="s">
        <v>328</v>
      </c>
      <c r="I5" s="7" t="s">
        <v>55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</row>
    <row r="7">
      <c r="A7" s="7" t="s">
        <v>329</v>
      </c>
      <c r="B7" s="8" t="s">
        <v>330</v>
      </c>
      <c r="C7" s="7" t="s">
        <v>331</v>
      </c>
      <c r="D7" s="7" t="s">
        <v>59</v>
      </c>
      <c r="E7" s="7"/>
      <c r="F7" s="11">
        <f>F8+F9+F10+F15+F16+F18+F19+F20+F22+F23+F25+F26</f>
      </c>
      <c r="G7" s="11">
        <f>G8+G9+G10+G15+G16+G18+G19+G20+G22+G23+G25+G26</f>
      </c>
      <c r="H7" s="11">
        <f>H8+H9+H10+H15+H16+H18+H19+H20+H22+H23+H25+H26</f>
      </c>
      <c r="I7" s="11" t="s">
        <v>332</v>
      </c>
    </row>
    <row r="8">
      <c r="A8" s="7" t="s">
        <v>333</v>
      </c>
      <c r="B8" s="8" t="s">
        <v>334</v>
      </c>
      <c r="C8" s="7" t="s">
        <v>335</v>
      </c>
      <c r="D8" s="7" t="s">
        <v>59</v>
      </c>
      <c r="E8" s="7"/>
      <c r="F8" s="11">
        <v>0</v>
      </c>
      <c r="G8" s="11">
        <v>0</v>
      </c>
      <c r="H8" s="11">
        <v>0</v>
      </c>
      <c r="I8" s="11" t="s">
        <v>332</v>
      </c>
    </row>
    <row r="9">
      <c r="A9" s="7" t="s">
        <v>336</v>
      </c>
      <c r="B9" s="8" t="s">
        <v>337</v>
      </c>
      <c r="C9" s="7" t="s">
        <v>338</v>
      </c>
      <c r="D9" s="7" t="s">
        <v>59</v>
      </c>
      <c r="E9" s="7"/>
      <c r="F9" s="11">
        <v>0</v>
      </c>
      <c r="G9" s="11">
        <v>0</v>
      </c>
      <c r="H9" s="11">
        <v>0</v>
      </c>
      <c r="I9" s="11" t="s">
        <v>332</v>
      </c>
    </row>
    <row r="10">
      <c r="A10" s="7" t="s">
        <v>339</v>
      </c>
      <c r="B10" s="8" t="s">
        <v>340</v>
      </c>
      <c r="C10" s="7" t="s">
        <v>341</v>
      </c>
      <c r="D10" s="7" t="s">
        <v>59</v>
      </c>
      <c r="E10" s="7"/>
      <c r="F10" s="11">
        <v>10509642.56</v>
      </c>
      <c r="G10" s="11">
        <v>2675256</v>
      </c>
      <c r="H10" s="11">
        <v>588300</v>
      </c>
      <c r="I10" s="11" t="s">
        <v>332</v>
      </c>
    </row>
    <row r="11">
      <c r="A11" s="7" t="s">
        <v>342</v>
      </c>
      <c r="B11" s="8" t="s">
        <v>343</v>
      </c>
      <c r="C11" s="7" t="s">
        <v>344</v>
      </c>
      <c r="D11" s="7" t="s">
        <v>59</v>
      </c>
      <c r="E11" s="7"/>
      <c r="F11" s="11">
        <v>10509642.56</v>
      </c>
      <c r="G11" s="11">
        <v>2675256</v>
      </c>
      <c r="H11" s="11">
        <v>588300</v>
      </c>
      <c r="I11" s="11" t="s">
        <v>332</v>
      </c>
    </row>
    <row r="12">
      <c r="A12" s="7" t="s">
        <v>345</v>
      </c>
      <c r="B12" s="8" t="s">
        <v>346</v>
      </c>
      <c r="C12" s="7" t="s">
        <v>347</v>
      </c>
      <c r="D12" s="7" t="s">
        <v>59</v>
      </c>
      <c r="E12" s="7"/>
      <c r="F12" s="11">
        <v>0</v>
      </c>
      <c r="G12" s="11">
        <v>0</v>
      </c>
      <c r="H12" s="11">
        <v>0</v>
      </c>
      <c r="I12" s="11" t="s">
        <v>332</v>
      </c>
    </row>
    <row r="13">
      <c r="A13" s="7" t="s">
        <v>348</v>
      </c>
      <c r="B13" s="8" t="s">
        <v>349</v>
      </c>
      <c r="C13" s="7" t="s">
        <v>350</v>
      </c>
      <c r="D13" s="7" t="s">
        <v>59</v>
      </c>
      <c r="E13" s="7"/>
      <c r="F13" s="11">
        <f>F15+F16+F18+F19+F20+F22+F23+F25+F26</f>
      </c>
      <c r="G13" s="11">
        <f>G15+G16+G18+G19+G20+G22+G23+G25+G26</f>
      </c>
      <c r="H13" s="11">
        <f>H15+H16+H18+H19+H20+H22+H23+H25+H26</f>
      </c>
      <c r="I13" s="11" t="s">
        <v>332</v>
      </c>
    </row>
    <row r="14">
      <c r="A14" s="7" t="s">
        <v>351</v>
      </c>
      <c r="B14" s="8" t="s">
        <v>352</v>
      </c>
      <c r="C14" s="7" t="s">
        <v>353</v>
      </c>
      <c r="D14" s="7" t="s">
        <v>59</v>
      </c>
      <c r="E14" s="7"/>
      <c r="F14" s="11">
        <f>F15+F16</f>
      </c>
      <c r="G14" s="11">
        <f>G15+G16</f>
      </c>
      <c r="H14" s="11">
        <f>H15+H16</f>
      </c>
      <c r="I14" s="11" t="s">
        <v>332</v>
      </c>
    </row>
    <row r="15">
      <c r="A15" s="7" t="s">
        <v>354</v>
      </c>
      <c r="B15" s="8" t="s">
        <v>343</v>
      </c>
      <c r="C15" s="7" t="s">
        <v>355</v>
      </c>
      <c r="D15" s="7" t="s">
        <v>59</v>
      </c>
      <c r="E15" s="7"/>
      <c r="F15" s="11">
        <v>6382187</v>
      </c>
      <c r="G15" s="11">
        <v>9443443.73</v>
      </c>
      <c r="H15" s="11">
        <v>7030899.73</v>
      </c>
      <c r="I15" s="11" t="s">
        <v>332</v>
      </c>
    </row>
    <row r="16">
      <c r="A16" s="7" t="s">
        <v>356</v>
      </c>
      <c r="B16" s="8" t="s">
        <v>346</v>
      </c>
      <c r="C16" s="7" t="s">
        <v>357</v>
      </c>
      <c r="D16" s="7" t="s">
        <v>59</v>
      </c>
      <c r="E16" s="7"/>
      <c r="F16" s="11">
        <v>0</v>
      </c>
      <c r="G16" s="11">
        <v>0</v>
      </c>
      <c r="H16" s="11">
        <v>0</v>
      </c>
      <c r="I16" s="11" t="s">
        <v>332</v>
      </c>
    </row>
    <row r="17">
      <c r="A17" s="7" t="s">
        <v>358</v>
      </c>
      <c r="B17" s="8" t="s">
        <v>359</v>
      </c>
      <c r="C17" s="7" t="s">
        <v>360</v>
      </c>
      <c r="D17" s="7" t="s">
        <v>59</v>
      </c>
      <c r="E17" s="7"/>
      <c r="F17" s="11">
        <f>F18+F19</f>
      </c>
      <c r="G17" s="11">
        <f>G18+G19</f>
      </c>
      <c r="H17" s="11">
        <f>H18+H19</f>
      </c>
      <c r="I17" s="11" t="s">
        <v>332</v>
      </c>
    </row>
    <row r="18">
      <c r="A18" s="7" t="s">
        <v>361</v>
      </c>
      <c r="B18" s="8" t="s">
        <v>343</v>
      </c>
      <c r="C18" s="7" t="s">
        <v>362</v>
      </c>
      <c r="D18" s="7" t="s">
        <v>59</v>
      </c>
      <c r="E18" s="7"/>
      <c r="F18" s="11">
        <v>4235871.06</v>
      </c>
      <c r="G18" s="11">
        <v>2718990</v>
      </c>
      <c r="H18" s="11">
        <v>2656220</v>
      </c>
      <c r="I18" s="11" t="s">
        <v>332</v>
      </c>
    </row>
    <row r="19">
      <c r="A19" s="7" t="s">
        <v>363</v>
      </c>
      <c r="B19" s="8" t="s">
        <v>346</v>
      </c>
      <c r="C19" s="7" t="s">
        <v>364</v>
      </c>
      <c r="D19" s="7" t="s">
        <v>59</v>
      </c>
      <c r="E19" s="7"/>
      <c r="F19" s="11">
        <v>0</v>
      </c>
      <c r="G19" s="11">
        <v>0</v>
      </c>
      <c r="H19" s="11">
        <v>0</v>
      </c>
      <c r="I19" s="11" t="s">
        <v>332</v>
      </c>
    </row>
    <row r="20">
      <c r="A20" s="7" t="s">
        <v>365</v>
      </c>
      <c r="B20" s="8" t="s">
        <v>366</v>
      </c>
      <c r="C20" s="7" t="s">
        <v>367</v>
      </c>
      <c r="D20" s="7" t="s">
        <v>59</v>
      </c>
      <c r="E20" s="7"/>
      <c r="F20" s="11">
        <v>0</v>
      </c>
      <c r="G20" s="11">
        <v>0</v>
      </c>
      <c r="H20" s="11">
        <v>0</v>
      </c>
      <c r="I20" s="11" t="s">
        <v>332</v>
      </c>
    </row>
    <row r="21">
      <c r="A21" s="7" t="s">
        <v>368</v>
      </c>
      <c r="B21" s="8" t="s">
        <v>369</v>
      </c>
      <c r="C21" s="7" t="s">
        <v>370</v>
      </c>
      <c r="D21" s="7" t="s">
        <v>59</v>
      </c>
      <c r="E21" s="7"/>
      <c r="F21" s="11">
        <f>F22+F23</f>
      </c>
      <c r="G21" s="11">
        <f>G22+G23</f>
      </c>
      <c r="H21" s="11">
        <f>H22+H23</f>
      </c>
      <c r="I21" s="11" t="s">
        <v>332</v>
      </c>
    </row>
    <row r="22">
      <c r="A22" s="7" t="s">
        <v>371</v>
      </c>
      <c r="B22" s="8" t="s">
        <v>343</v>
      </c>
      <c r="C22" s="7" t="s">
        <v>372</v>
      </c>
      <c r="D22" s="7" t="s">
        <v>59</v>
      </c>
      <c r="E22" s="7"/>
      <c r="F22" s="11">
        <v>0</v>
      </c>
      <c r="G22" s="11">
        <v>0</v>
      </c>
      <c r="H22" s="11">
        <v>0</v>
      </c>
      <c r="I22" s="11" t="s">
        <v>332</v>
      </c>
    </row>
    <row r="23">
      <c r="A23" s="7" t="s">
        <v>373</v>
      </c>
      <c r="B23" s="8" t="s">
        <v>346</v>
      </c>
      <c r="C23" s="7" t="s">
        <v>374</v>
      </c>
      <c r="D23" s="7" t="s">
        <v>59</v>
      </c>
      <c r="E23" s="7"/>
      <c r="F23" s="11">
        <v>0</v>
      </c>
      <c r="G23" s="11">
        <v>0</v>
      </c>
      <c r="H23" s="11">
        <v>0</v>
      </c>
      <c r="I23" s="11" t="s">
        <v>332</v>
      </c>
    </row>
    <row r="24">
      <c r="A24" s="7" t="s">
        <v>375</v>
      </c>
      <c r="B24" s="8" t="s">
        <v>376</v>
      </c>
      <c r="C24" s="7" t="s">
        <v>377</v>
      </c>
      <c r="D24" s="7" t="s">
        <v>59</v>
      </c>
      <c r="E24" s="7"/>
      <c r="F24" s="11">
        <f>F25+F26</f>
      </c>
      <c r="G24" s="11">
        <f>G25+G26</f>
      </c>
      <c r="H24" s="11">
        <f>H25+H26</f>
      </c>
      <c r="I24" s="11" t="s">
        <v>332</v>
      </c>
    </row>
    <row r="25">
      <c r="A25" s="7" t="s">
        <v>378</v>
      </c>
      <c r="B25" s="8" t="s">
        <v>343</v>
      </c>
      <c r="C25" s="7" t="s">
        <v>379</v>
      </c>
      <c r="D25" s="7" t="s">
        <v>59</v>
      </c>
      <c r="E25" s="7"/>
      <c r="F25" s="11">
        <v>400000</v>
      </c>
      <c r="G25" s="11">
        <v>0</v>
      </c>
      <c r="H25" s="11">
        <v>0</v>
      </c>
      <c r="I25" s="11" t="s">
        <v>332</v>
      </c>
    </row>
    <row r="26">
      <c r="A26" s="7" t="s">
        <v>380</v>
      </c>
      <c r="B26" s="8" t="s">
        <v>346</v>
      </c>
      <c r="C26" s="7" t="s">
        <v>381</v>
      </c>
      <c r="D26" s="7" t="s">
        <v>59</v>
      </c>
      <c r="E26" s="7"/>
      <c r="F26" s="11">
        <v>0</v>
      </c>
      <c r="G26" s="11">
        <v>0</v>
      </c>
      <c r="H26" s="11">
        <v>0</v>
      </c>
      <c r="I26" s="11" t="s">
        <v>332</v>
      </c>
    </row>
    <row r="27">
      <c r="A27" s="7" t="s">
        <v>382</v>
      </c>
      <c r="B27" s="8" t="s">
        <v>383</v>
      </c>
      <c r="C27" s="7" t="s">
        <v>384</v>
      </c>
      <c r="D27" s="7" t="s">
        <v>59</v>
      </c>
      <c r="E27" s="7"/>
      <c r="F27" s="11">
        <f>F28+F29+F30</f>
      </c>
      <c r="G27" s="11">
        <f>G28+G29+G30</f>
      </c>
      <c r="H27" s="11">
        <f>H28+H29+H30</f>
      </c>
      <c r="I27" s="11" t="s">
        <v>332</v>
      </c>
    </row>
    <row r="28">
      <c r="A28" s="7" t="s">
        <v>385</v>
      </c>
      <c r="B28" s="8" t="s">
        <v>386</v>
      </c>
      <c r="C28" s="7" t="s">
        <v>387</v>
      </c>
      <c r="D28" s="7" t="s">
        <v>388</v>
      </c>
      <c r="E28" s="7"/>
      <c r="F28" s="11">
        <v>11018058.06</v>
      </c>
      <c r="G28" s="11">
        <v>0</v>
      </c>
      <c r="H28" s="11">
        <v>0</v>
      </c>
      <c r="I28" s="11" t="s">
        <v>332</v>
      </c>
    </row>
    <row r="29">
      <c r="A29" s="7" t="s">
        <v>389</v>
      </c>
      <c r="B29" s="8" t="s">
        <v>386</v>
      </c>
      <c r="C29" s="7" t="s">
        <v>390</v>
      </c>
      <c r="D29" s="7" t="s">
        <v>391</v>
      </c>
      <c r="E29" s="7"/>
      <c r="F29" s="11">
        <v>0</v>
      </c>
      <c r="G29" s="11">
        <v>12162433.73</v>
      </c>
      <c r="H29" s="11">
        <v>0</v>
      </c>
      <c r="I29" s="11" t="s">
        <v>332</v>
      </c>
    </row>
    <row r="30">
      <c r="A30" s="7" t="s">
        <v>392</v>
      </c>
      <c r="B30" s="8" t="s">
        <v>386</v>
      </c>
      <c r="C30" s="7" t="s">
        <v>393</v>
      </c>
      <c r="D30" s="7" t="s">
        <v>394</v>
      </c>
      <c r="E30" s="7"/>
      <c r="F30" s="11">
        <v>0</v>
      </c>
      <c r="G30" s="11">
        <v>0</v>
      </c>
      <c r="H30" s="11">
        <v>9687119.73</v>
      </c>
      <c r="I30" s="11" t="s">
        <v>332</v>
      </c>
    </row>
    <row r="31">
      <c r="A31" s="7" t="s">
        <v>395</v>
      </c>
      <c r="B31" s="8" t="s">
        <v>396</v>
      </c>
      <c r="C31" s="7" t="s">
        <v>397</v>
      </c>
      <c r="D31" s="7" t="s">
        <v>59</v>
      </c>
      <c r="E31" s="7"/>
      <c r="F31" s="11">
        <f>F32+F33+F34</f>
      </c>
      <c r="G31" s="11">
        <f>G32+G33+G34</f>
      </c>
      <c r="H31" s="11">
        <f>H32+H33+H34</f>
      </c>
      <c r="I31" s="11" t="s">
        <v>332</v>
      </c>
    </row>
    <row r="32">
      <c r="A32" s="7" t="s">
        <v>398</v>
      </c>
      <c r="B32" s="8" t="s">
        <v>386</v>
      </c>
      <c r="C32" s="7" t="s">
        <v>399</v>
      </c>
      <c r="D32" s="7" t="s">
        <v>388</v>
      </c>
      <c r="E32" s="7"/>
      <c r="F32" s="11">
        <v>0</v>
      </c>
      <c r="G32" s="11">
        <v>0</v>
      </c>
      <c r="H32" s="11">
        <v>0</v>
      </c>
      <c r="I32" s="11" t="s">
        <v>332</v>
      </c>
    </row>
    <row r="33">
      <c r="A33" s="7" t="s">
        <v>400</v>
      </c>
      <c r="B33" s="8" t="s">
        <v>386</v>
      </c>
      <c r="C33" s="7" t="s">
        <v>401</v>
      </c>
      <c r="D33" s="7" t="s">
        <v>391</v>
      </c>
      <c r="E33" s="7"/>
      <c r="F33" s="11">
        <v>0</v>
      </c>
      <c r="G33" s="11">
        <v>0</v>
      </c>
      <c r="H33" s="11">
        <v>0</v>
      </c>
      <c r="I33" s="11" t="s">
        <v>332</v>
      </c>
    </row>
    <row r="34">
      <c r="A34" s="7" t="s">
        <v>402</v>
      </c>
      <c r="B34" s="8" t="s">
        <v>386</v>
      </c>
      <c r="C34" s="7" t="s">
        <v>403</v>
      </c>
      <c r="D34" s="7" t="s">
        <v>394</v>
      </c>
      <c r="E34" s="7"/>
      <c r="F34" s="11">
        <v>0</v>
      </c>
      <c r="G34" s="11">
        <v>0</v>
      </c>
      <c r="H34" s="11">
        <v>0</v>
      </c>
      <c r="I34" s="11" t="s">
        <v>332</v>
      </c>
    </row>
    <row r="35" ht="15" customHeight="1">
</row>
    <row r="36" ht="40" customHeight="1">
      <c r="A36" s="4" t="s">
        <v>404</v>
      </c>
      <c r="B36" s="4"/>
      <c r="C36" s="10"/>
      <c r="D36" s="10"/>
      <c r="E36" s="10"/>
      <c r="F36" s="10"/>
      <c r="G36" s="10"/>
    </row>
    <row r="37" ht="20" customHeight="1">
      <c r="A37" s="0"/>
      <c r="B37" s="0"/>
      <c r="C37" s="3" t="s">
        <v>405</v>
      </c>
      <c r="D37" s="3"/>
      <c r="E37" s="3" t="s">
        <v>6</v>
      </c>
      <c r="F37" s="3" t="s">
        <v>7</v>
      </c>
      <c r="G37" s="3"/>
    </row>
    <row r="38" ht="15" customHeight="1">
</row>
    <row r="39" ht="40" customHeight="1">
      <c r="A39" s="4" t="s">
        <v>406</v>
      </c>
      <c r="B39" s="4"/>
      <c r="C39" s="10"/>
      <c r="D39" s="10"/>
      <c r="E39" s="10"/>
      <c r="F39" s="10"/>
      <c r="G39" s="10"/>
    </row>
    <row r="40" ht="20" customHeight="1">
      <c r="A40" s="0"/>
      <c r="B40" s="0"/>
      <c r="C40" s="3" t="s">
        <v>405</v>
      </c>
      <c r="D40" s="3"/>
      <c r="E40" s="3" t="s">
        <v>407</v>
      </c>
      <c r="F40" s="3" t="s">
        <v>408</v>
      </c>
      <c r="G40" s="3"/>
    </row>
    <row r="41" ht="20" customHeight="1">
      <c r="A41" s="3" t="s">
        <v>409</v>
      </c>
      <c r="B41" s="3"/>
    </row>
    <row r="42" ht="15" customHeight="1">
</row>
    <row r="43" ht="20" customHeight="1">
      <c r="A43" s="5" t="s">
        <v>0</v>
      </c>
      <c r="B43" s="5"/>
      <c r="C43" s="5"/>
      <c r="D43" s="5"/>
      <c r="E43" s="5"/>
    </row>
    <row r="44" ht="40" customHeight="1">
      <c r="A44" s="10" t="s">
        <v>410</v>
      </c>
      <c r="B44" s="10"/>
      <c r="C44" s="10"/>
      <c r="D44" s="10"/>
      <c r="E44" s="10"/>
    </row>
    <row r="45" ht="20" customHeight="1">
      <c r="A45" s="3" t="s">
        <v>411</v>
      </c>
      <c r="B45" s="3"/>
      <c r="C45" s="3"/>
      <c r="D45" s="3"/>
      <c r="E45" s="3"/>
    </row>
    <row r="46" ht="15" customHeight="1">
</row>
    <row r="47" ht="40" customHeight="1">
      <c r="A47" s="10"/>
      <c r="B47" s="10"/>
      <c r="C47" s="10" t="s">
        <v>4</v>
      </c>
      <c r="D47" s="10"/>
      <c r="E47" s="10"/>
    </row>
    <row r="48" ht="20" customHeight="1">
      <c r="A48" s="3" t="s">
        <v>6</v>
      </c>
      <c r="B48" s="3"/>
      <c r="C48" s="3" t="s">
        <v>7</v>
      </c>
      <c r="D48" s="3"/>
      <c r="E48" s="3"/>
    </row>
    <row r="49" ht="20" customHeight="1">
      <c r="A49" s="3" t="s">
        <v>409</v>
      </c>
      <c r="B49" s="3"/>
    </row>
    <row r="50" ht="20" customHeight="1">
      <c r="A50" s="5" t="s">
        <v>412</v>
      </c>
    </row>
  </sheetData>
  <sheetProtection password="D512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&amp;K00-00925064.R11.382218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45" customHeight="1">
      <c r="A1" s="0"/>
      <c r="B1" s="0"/>
      <c r="C1" s="0"/>
      <c r="D1" s="0"/>
      <c r="E1" s="5" t="s">
        <v>413</v>
      </c>
      <c r="F1" s="5"/>
      <c r="G1" s="5"/>
      <c r="H1" s="5"/>
      <c r="I1" s="5"/>
      <c r="J1" s="5"/>
    </row>
    <row r="2" ht="25" customHeight="1">
</row>
    <row r="3" ht="25" customHeight="1">
      <c r="A3" s="14" t="s">
        <v>414</v>
      </c>
      <c r="B3" s="14"/>
      <c r="C3" s="15" t="s">
        <v>151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415</v>
      </c>
      <c r="B4" s="14"/>
      <c r="C4" s="15" t="s">
        <v>416</v>
      </c>
      <c r="D4" s="15"/>
      <c r="E4" s="15"/>
      <c r="F4" s="15"/>
      <c r="G4" s="15"/>
      <c r="H4" s="15"/>
      <c r="I4" s="15"/>
      <c r="J4" s="15"/>
    </row>
    <row r="5" ht="25" customHeight="1">
      <c r="A5" s="14" t="s">
        <v>417</v>
      </c>
      <c r="B5" s="14"/>
      <c r="C5" s="15" t="s">
        <v>388</v>
      </c>
      <c r="D5" s="15"/>
      <c r="E5" s="15"/>
      <c r="F5" s="15"/>
      <c r="G5" s="15"/>
      <c r="H5" s="15"/>
      <c r="I5" s="15"/>
      <c r="J5" s="15"/>
    </row>
    <row r="6" ht="25" customHeight="1">
      <c r="A6" s="3" t="s">
        <v>418</v>
      </c>
      <c r="B6" s="3"/>
      <c r="C6" s="3"/>
      <c r="D6" s="3"/>
      <c r="E6" s="3"/>
      <c r="F6" s="3"/>
      <c r="G6" s="3"/>
      <c r="H6" s="3"/>
      <c r="I6" s="3"/>
      <c r="J6" s="3"/>
    </row>
    <row r="7" ht="25" customHeight="1">
</row>
    <row r="8" ht="50" customHeight="1">
      <c r="A8" s="7" t="s">
        <v>324</v>
      </c>
      <c r="B8" s="7" t="s">
        <v>419</v>
      </c>
      <c r="C8" s="7" t="s">
        <v>420</v>
      </c>
      <c r="D8" s="7" t="s">
        <v>421</v>
      </c>
      <c r="E8" s="7"/>
      <c r="F8" s="7"/>
      <c r="G8" s="7"/>
      <c r="H8" s="7" t="s">
        <v>422</v>
      </c>
      <c r="I8" s="7" t="s">
        <v>423</v>
      </c>
      <c r="J8" s="7" t="s">
        <v>424</v>
      </c>
    </row>
    <row r="9" ht="50" customHeight="1">
      <c r="A9" s="7"/>
      <c r="B9" s="7"/>
      <c r="C9" s="7"/>
      <c r="D9" s="7" t="s">
        <v>425</v>
      </c>
      <c r="E9" s="7" t="s">
        <v>85</v>
      </c>
      <c r="F9" s="7"/>
      <c r="G9" s="7"/>
      <c r="H9" s="7"/>
      <c r="I9" s="7"/>
      <c r="J9" s="7"/>
    </row>
    <row r="10" ht="50" customHeight="1">
      <c r="A10" s="7"/>
      <c r="B10" s="7"/>
      <c r="C10" s="7"/>
      <c r="D10" s="7"/>
      <c r="E10" s="7" t="s">
        <v>426</v>
      </c>
      <c r="F10" s="7" t="s">
        <v>427</v>
      </c>
      <c r="G10" s="7" t="s">
        <v>428</v>
      </c>
      <c r="H10" s="7"/>
      <c r="I10" s="7"/>
      <c r="J10" s="7"/>
    </row>
    <row r="11" ht="25" customHeight="1">
      <c r="A11" s="7" t="s">
        <v>329</v>
      </c>
      <c r="B11" s="7" t="s">
        <v>429</v>
      </c>
      <c r="C11" s="7" t="s">
        <v>430</v>
      </c>
      <c r="D11" s="7" t="s">
        <v>431</v>
      </c>
      <c r="E11" s="7" t="s">
        <v>432</v>
      </c>
      <c r="F11" s="7" t="s">
        <v>433</v>
      </c>
      <c r="G11" s="7" t="s">
        <v>434</v>
      </c>
      <c r="H11" s="7" t="s">
        <v>435</v>
      </c>
      <c r="I11" s="7" t="s">
        <v>436</v>
      </c>
      <c r="J11" s="7" t="s">
        <v>437</v>
      </c>
    </row>
    <row r="12">
      <c r="A12" s="7" t="s">
        <v>329</v>
      </c>
      <c r="B12" s="8" t="s">
        <v>438</v>
      </c>
      <c r="C12" s="11">
        <v>2</v>
      </c>
      <c r="D12" s="11">
        <v>29583.33333</v>
      </c>
      <c r="E12" s="11">
        <v>7676</v>
      </c>
      <c r="F12" s="11">
        <v>0</v>
      </c>
      <c r="G12" s="11">
        <v>21907.33333</v>
      </c>
      <c r="H12" s="11"/>
      <c r="I12" s="11">
        <v>1</v>
      </c>
      <c r="J12" s="11">
        <v>710000</v>
      </c>
    </row>
    <row r="13">
      <c r="A13" s="7" t="s">
        <v>429</v>
      </c>
      <c r="B13" s="8" t="s">
        <v>439</v>
      </c>
      <c r="C13" s="11">
        <v>1</v>
      </c>
      <c r="D13" s="11">
        <v>21551.45917</v>
      </c>
      <c r="E13" s="11">
        <v>8011</v>
      </c>
      <c r="F13" s="11">
        <v>2290.8</v>
      </c>
      <c r="G13" s="11">
        <v>11249.65917</v>
      </c>
      <c r="H13" s="11"/>
      <c r="I13" s="11">
        <v>1</v>
      </c>
      <c r="J13" s="11">
        <v>258617.51</v>
      </c>
    </row>
    <row r="14">
      <c r="A14" s="7" t="s">
        <v>440</v>
      </c>
      <c r="B14" s="8" t="s">
        <v>441</v>
      </c>
      <c r="C14" s="11">
        <v>21</v>
      </c>
      <c r="D14" s="11">
        <v>10075.46389</v>
      </c>
      <c r="E14" s="11">
        <v>10075.46389</v>
      </c>
      <c r="F14" s="11">
        <v>0</v>
      </c>
      <c r="G14" s="11">
        <v>0</v>
      </c>
      <c r="H14" s="11"/>
      <c r="I14" s="11">
        <v>1</v>
      </c>
      <c r="J14" s="11">
        <v>2539016.9</v>
      </c>
    </row>
    <row r="15" ht="25" customHeight="1">
      <c r="A15" s="16" t="s">
        <v>442</v>
      </c>
      <c r="B15" s="16"/>
      <c r="C15" s="13" t="s">
        <v>332</v>
      </c>
      <c r="D15" s="13">
        <f>SUBTOTAL(9,D12:D14)</f>
      </c>
      <c r="E15" s="13" t="s">
        <v>332</v>
      </c>
      <c r="F15" s="13" t="s">
        <v>332</v>
      </c>
      <c r="G15" s="13" t="s">
        <v>332</v>
      </c>
      <c r="H15" s="13" t="s">
        <v>332</v>
      </c>
      <c r="I15" s="13" t="s">
        <v>332</v>
      </c>
      <c r="J15" s="13">
        <f>SUBTOTAL(9,J12:J14)</f>
      </c>
    </row>
    <row r="16" ht="25" customHeight="1">
</row>
    <row r="17" ht="25" customHeight="1">
      <c r="A17" s="14" t="s">
        <v>414</v>
      </c>
      <c r="B17" s="14"/>
      <c r="C17" s="15" t="s">
        <v>151</v>
      </c>
      <c r="D17" s="15"/>
      <c r="E17" s="15"/>
      <c r="F17" s="15"/>
      <c r="G17" s="15"/>
      <c r="H17" s="15"/>
      <c r="I17" s="15"/>
      <c r="J17" s="15"/>
    </row>
    <row r="18" ht="25" customHeight="1">
      <c r="A18" s="14" t="s">
        <v>415</v>
      </c>
      <c r="B18" s="14"/>
      <c r="C18" s="15" t="s">
        <v>443</v>
      </c>
      <c r="D18" s="15"/>
      <c r="E18" s="15"/>
      <c r="F18" s="15"/>
      <c r="G18" s="15"/>
      <c r="H18" s="15"/>
      <c r="I18" s="15"/>
      <c r="J18" s="15"/>
    </row>
    <row r="19" ht="25" customHeight="1">
      <c r="A19" s="14" t="s">
        <v>417</v>
      </c>
      <c r="B19" s="14"/>
      <c r="C19" s="15" t="s">
        <v>388</v>
      </c>
      <c r="D19" s="15"/>
      <c r="E19" s="15"/>
      <c r="F19" s="15"/>
      <c r="G19" s="15"/>
      <c r="H19" s="15"/>
      <c r="I19" s="15"/>
      <c r="J19" s="15"/>
    </row>
    <row r="20" ht="25" customHeight="1">
      <c r="A20" s="3" t="s">
        <v>418</v>
      </c>
      <c r="B20" s="3"/>
      <c r="C20" s="3"/>
      <c r="D20" s="3"/>
      <c r="E20" s="3"/>
      <c r="F20" s="3"/>
      <c r="G20" s="3"/>
      <c r="H20" s="3"/>
      <c r="I20" s="3"/>
      <c r="J20" s="3"/>
    </row>
    <row r="21" ht="25" customHeight="1">
</row>
    <row r="22" ht="50" customHeight="1">
      <c r="A22" s="7" t="s">
        <v>324</v>
      </c>
      <c r="B22" s="7" t="s">
        <v>419</v>
      </c>
      <c r="C22" s="7" t="s">
        <v>420</v>
      </c>
      <c r="D22" s="7" t="s">
        <v>421</v>
      </c>
      <c r="E22" s="7"/>
      <c r="F22" s="7"/>
      <c r="G22" s="7"/>
      <c r="H22" s="7" t="s">
        <v>422</v>
      </c>
      <c r="I22" s="7" t="s">
        <v>423</v>
      </c>
      <c r="J22" s="7" t="s">
        <v>424</v>
      </c>
    </row>
    <row r="23" ht="50" customHeight="1">
      <c r="A23" s="7"/>
      <c r="B23" s="7"/>
      <c r="C23" s="7"/>
      <c r="D23" s="7" t="s">
        <v>425</v>
      </c>
      <c r="E23" s="7" t="s">
        <v>85</v>
      </c>
      <c r="F23" s="7"/>
      <c r="G23" s="7"/>
      <c r="H23" s="7"/>
      <c r="I23" s="7"/>
      <c r="J23" s="7"/>
    </row>
    <row r="24" ht="50" customHeight="1">
      <c r="A24" s="7"/>
      <c r="B24" s="7"/>
      <c r="C24" s="7"/>
      <c r="D24" s="7"/>
      <c r="E24" s="7" t="s">
        <v>426</v>
      </c>
      <c r="F24" s="7" t="s">
        <v>427</v>
      </c>
      <c r="G24" s="7" t="s">
        <v>428</v>
      </c>
      <c r="H24" s="7"/>
      <c r="I24" s="7"/>
      <c r="J24" s="7"/>
    </row>
    <row r="25" ht="25" customHeight="1">
      <c r="A25" s="7" t="s">
        <v>329</v>
      </c>
      <c r="B25" s="7" t="s">
        <v>429</v>
      </c>
      <c r="C25" s="7" t="s">
        <v>430</v>
      </c>
      <c r="D25" s="7" t="s">
        <v>431</v>
      </c>
      <c r="E25" s="7" t="s">
        <v>432</v>
      </c>
      <c r="F25" s="7" t="s">
        <v>433</v>
      </c>
      <c r="G25" s="7" t="s">
        <v>434</v>
      </c>
      <c r="H25" s="7" t="s">
        <v>435</v>
      </c>
      <c r="I25" s="7" t="s">
        <v>436</v>
      </c>
      <c r="J25" s="7" t="s">
        <v>437</v>
      </c>
    </row>
    <row r="26">
      <c r="A26" s="7" t="s">
        <v>430</v>
      </c>
      <c r="B26" s="8" t="s">
        <v>444</v>
      </c>
      <c r="C26" s="11">
        <v>1.5</v>
      </c>
      <c r="D26" s="11">
        <v>22030.43333</v>
      </c>
      <c r="E26" s="11">
        <v>14562</v>
      </c>
      <c r="F26" s="11">
        <v>7468.43333</v>
      </c>
      <c r="G26" s="11">
        <v>0</v>
      </c>
      <c r="H26" s="11"/>
      <c r="I26" s="11">
        <v>1</v>
      </c>
      <c r="J26" s="11">
        <v>396547.8</v>
      </c>
    </row>
    <row r="27">
      <c r="A27" s="7" t="s">
        <v>431</v>
      </c>
      <c r="B27" s="8" t="s">
        <v>445</v>
      </c>
      <c r="C27" s="11">
        <v>2</v>
      </c>
      <c r="D27" s="11">
        <v>22440</v>
      </c>
      <c r="E27" s="11">
        <v>5386</v>
      </c>
      <c r="F27" s="11">
        <v>0</v>
      </c>
      <c r="G27" s="11">
        <v>17054</v>
      </c>
      <c r="H27" s="11"/>
      <c r="I27" s="11">
        <v>1</v>
      </c>
      <c r="J27" s="11">
        <v>538560</v>
      </c>
    </row>
    <row r="28">
      <c r="A28" s="7" t="s">
        <v>433</v>
      </c>
      <c r="B28" s="8" t="s">
        <v>446</v>
      </c>
      <c r="C28" s="11">
        <v>1</v>
      </c>
      <c r="D28" s="11">
        <v>44438.4</v>
      </c>
      <c r="E28" s="11">
        <v>27774</v>
      </c>
      <c r="F28" s="11">
        <v>16664.4</v>
      </c>
      <c r="G28" s="11">
        <v>0</v>
      </c>
      <c r="H28" s="11"/>
      <c r="I28" s="11">
        <v>1</v>
      </c>
      <c r="J28" s="11">
        <v>533260.8</v>
      </c>
    </row>
    <row r="29">
      <c r="A29" s="7" t="s">
        <v>434</v>
      </c>
      <c r="B29" s="8" t="s">
        <v>447</v>
      </c>
      <c r="C29" s="11">
        <v>1.5</v>
      </c>
      <c r="D29" s="11">
        <v>34995.8</v>
      </c>
      <c r="E29" s="11">
        <v>24997</v>
      </c>
      <c r="F29" s="11">
        <v>9998.8</v>
      </c>
      <c r="G29" s="11">
        <v>0</v>
      </c>
      <c r="H29" s="11"/>
      <c r="I29" s="11">
        <v>1</v>
      </c>
      <c r="J29" s="11">
        <v>629924.4</v>
      </c>
    </row>
    <row r="30">
      <c r="A30" s="7" t="s">
        <v>435</v>
      </c>
      <c r="B30" s="8" t="s">
        <v>448</v>
      </c>
      <c r="C30" s="11">
        <v>1</v>
      </c>
      <c r="D30" s="11">
        <v>34995.8</v>
      </c>
      <c r="E30" s="11">
        <v>24997</v>
      </c>
      <c r="F30" s="11">
        <v>9998.8</v>
      </c>
      <c r="G30" s="11">
        <v>0</v>
      </c>
      <c r="H30" s="11"/>
      <c r="I30" s="11">
        <v>1</v>
      </c>
      <c r="J30" s="11">
        <v>419949.6</v>
      </c>
    </row>
    <row r="31">
      <c r="A31" s="7" t="s">
        <v>436</v>
      </c>
      <c r="B31" s="8" t="s">
        <v>449</v>
      </c>
      <c r="C31" s="11">
        <v>1</v>
      </c>
      <c r="D31" s="11">
        <v>37495.5</v>
      </c>
      <c r="E31" s="11">
        <v>24997</v>
      </c>
      <c r="F31" s="11">
        <v>12498.5</v>
      </c>
      <c r="G31" s="11">
        <v>0</v>
      </c>
      <c r="H31" s="11"/>
      <c r="I31" s="11">
        <v>1</v>
      </c>
      <c r="J31" s="11">
        <v>449946</v>
      </c>
    </row>
    <row r="32">
      <c r="A32" s="7" t="s">
        <v>437</v>
      </c>
      <c r="B32" s="8" t="s">
        <v>450</v>
      </c>
      <c r="C32" s="11">
        <v>1</v>
      </c>
      <c r="D32" s="11">
        <v>34995.8</v>
      </c>
      <c r="E32" s="11">
        <v>24997</v>
      </c>
      <c r="F32" s="11">
        <v>9998.8</v>
      </c>
      <c r="G32" s="11">
        <v>0</v>
      </c>
      <c r="H32" s="11"/>
      <c r="I32" s="11">
        <v>1</v>
      </c>
      <c r="J32" s="11">
        <v>419949.6</v>
      </c>
    </row>
    <row r="33">
      <c r="A33" s="7" t="s">
        <v>451</v>
      </c>
      <c r="B33" s="8" t="s">
        <v>452</v>
      </c>
      <c r="C33" s="11">
        <v>1</v>
      </c>
      <c r="D33" s="11">
        <v>34995.8</v>
      </c>
      <c r="E33" s="11">
        <v>24997</v>
      </c>
      <c r="F33" s="11">
        <v>0</v>
      </c>
      <c r="G33" s="11">
        <v>9998.8</v>
      </c>
      <c r="H33" s="11"/>
      <c r="I33" s="11">
        <v>1</v>
      </c>
      <c r="J33" s="11">
        <v>419949.6</v>
      </c>
    </row>
    <row r="34">
      <c r="A34" s="7" t="s">
        <v>453</v>
      </c>
      <c r="B34" s="8" t="s">
        <v>454</v>
      </c>
      <c r="C34" s="11">
        <v>1</v>
      </c>
      <c r="D34" s="11">
        <v>22440</v>
      </c>
      <c r="E34" s="11">
        <v>8774</v>
      </c>
      <c r="F34" s="11">
        <v>13666</v>
      </c>
      <c r="G34" s="11">
        <v>0</v>
      </c>
      <c r="H34" s="11"/>
      <c r="I34" s="11">
        <v>1</v>
      </c>
      <c r="J34" s="11">
        <v>269280</v>
      </c>
    </row>
    <row r="35">
      <c r="A35" s="7" t="s">
        <v>455</v>
      </c>
      <c r="B35" s="8" t="s">
        <v>456</v>
      </c>
      <c r="C35" s="11">
        <v>1</v>
      </c>
      <c r="D35" s="11">
        <v>22440</v>
      </c>
      <c r="E35" s="11">
        <v>7437</v>
      </c>
      <c r="F35" s="11">
        <v>15003</v>
      </c>
      <c r="G35" s="11">
        <v>0</v>
      </c>
      <c r="H35" s="11"/>
      <c r="I35" s="11">
        <v>1</v>
      </c>
      <c r="J35" s="11">
        <v>269280</v>
      </c>
    </row>
    <row r="36">
      <c r="A36" s="7" t="s">
        <v>457</v>
      </c>
      <c r="B36" s="8" t="s">
        <v>458</v>
      </c>
      <c r="C36" s="11">
        <v>1</v>
      </c>
      <c r="D36" s="11">
        <v>22440</v>
      </c>
      <c r="E36" s="11">
        <v>6438</v>
      </c>
      <c r="F36" s="11">
        <v>16002</v>
      </c>
      <c r="G36" s="11">
        <v>0</v>
      </c>
      <c r="H36" s="11"/>
      <c r="I36" s="11">
        <v>1</v>
      </c>
      <c r="J36" s="11">
        <v>269280</v>
      </c>
    </row>
    <row r="37">
      <c r="A37" s="7" t="s">
        <v>459</v>
      </c>
      <c r="B37" s="8" t="s">
        <v>460</v>
      </c>
      <c r="C37" s="11">
        <v>2</v>
      </c>
      <c r="D37" s="11">
        <v>22440</v>
      </c>
      <c r="E37" s="11">
        <v>4809</v>
      </c>
      <c r="F37" s="11">
        <v>17631</v>
      </c>
      <c r="G37" s="11">
        <v>0</v>
      </c>
      <c r="H37" s="11"/>
      <c r="I37" s="11">
        <v>1</v>
      </c>
      <c r="J37" s="11">
        <v>538560</v>
      </c>
    </row>
    <row r="38">
      <c r="A38" s="7" t="s">
        <v>461</v>
      </c>
      <c r="B38" s="8" t="s">
        <v>462</v>
      </c>
      <c r="C38" s="11">
        <v>5.5</v>
      </c>
      <c r="D38" s="11">
        <v>22440</v>
      </c>
      <c r="E38" s="11">
        <v>4809</v>
      </c>
      <c r="F38" s="11">
        <v>17631</v>
      </c>
      <c r="G38" s="11">
        <v>0</v>
      </c>
      <c r="H38" s="11"/>
      <c r="I38" s="11">
        <v>1</v>
      </c>
      <c r="J38" s="11">
        <v>1481040</v>
      </c>
    </row>
    <row r="39">
      <c r="A39" s="7" t="s">
        <v>463</v>
      </c>
      <c r="B39" s="8" t="s">
        <v>464</v>
      </c>
      <c r="C39" s="11">
        <v>15</v>
      </c>
      <c r="D39" s="11">
        <v>22273.35333</v>
      </c>
      <c r="E39" s="11">
        <v>4809</v>
      </c>
      <c r="F39" s="11">
        <v>17464.35333</v>
      </c>
      <c r="G39" s="11">
        <v>0</v>
      </c>
      <c r="H39" s="11"/>
      <c r="I39" s="11">
        <v>1</v>
      </c>
      <c r="J39" s="11">
        <v>4009203.6</v>
      </c>
    </row>
    <row r="40">
      <c r="A40" s="7" t="s">
        <v>465</v>
      </c>
      <c r="B40" s="8" t="s">
        <v>466</v>
      </c>
      <c r="C40" s="11">
        <v>1</v>
      </c>
      <c r="D40" s="11">
        <v>22440</v>
      </c>
      <c r="E40" s="11">
        <v>13886</v>
      </c>
      <c r="F40" s="11">
        <v>8554</v>
      </c>
      <c r="G40" s="11">
        <v>0</v>
      </c>
      <c r="H40" s="11"/>
      <c r="I40" s="11">
        <v>1</v>
      </c>
      <c r="J40" s="11">
        <v>269280</v>
      </c>
    </row>
    <row r="41">
      <c r="A41" s="7" t="s">
        <v>467</v>
      </c>
      <c r="B41" s="8" t="s">
        <v>468</v>
      </c>
      <c r="C41" s="11">
        <v>1</v>
      </c>
      <c r="D41" s="11">
        <v>22440</v>
      </c>
      <c r="E41" s="11">
        <v>14562</v>
      </c>
      <c r="F41" s="11">
        <v>7878</v>
      </c>
      <c r="G41" s="11">
        <v>0</v>
      </c>
      <c r="H41" s="11"/>
      <c r="I41" s="11">
        <v>1</v>
      </c>
      <c r="J41" s="11">
        <v>269280</v>
      </c>
    </row>
    <row r="42">
      <c r="A42" s="7" t="s">
        <v>469</v>
      </c>
      <c r="B42" s="8" t="s">
        <v>470</v>
      </c>
      <c r="C42" s="11">
        <v>1.5</v>
      </c>
      <c r="D42" s="11">
        <v>22440</v>
      </c>
      <c r="E42" s="11">
        <v>15272</v>
      </c>
      <c r="F42" s="11">
        <v>7168</v>
      </c>
      <c r="G42" s="11">
        <v>0</v>
      </c>
      <c r="H42" s="11"/>
      <c r="I42" s="11">
        <v>1</v>
      </c>
      <c r="J42" s="11">
        <v>403920</v>
      </c>
    </row>
    <row r="43">
      <c r="A43" s="7" t="s">
        <v>471</v>
      </c>
      <c r="B43" s="8" t="s">
        <v>472</v>
      </c>
      <c r="C43" s="11">
        <v>1</v>
      </c>
      <c r="D43" s="11">
        <v>28038.5</v>
      </c>
      <c r="E43" s="11">
        <v>16022</v>
      </c>
      <c r="F43" s="11">
        <v>12016.5</v>
      </c>
      <c r="G43" s="11">
        <v>0</v>
      </c>
      <c r="H43" s="11"/>
      <c r="I43" s="11">
        <v>1</v>
      </c>
      <c r="J43" s="11">
        <v>336462</v>
      </c>
    </row>
    <row r="44">
      <c r="A44" s="7" t="s">
        <v>473</v>
      </c>
      <c r="B44" s="8" t="s">
        <v>474</v>
      </c>
      <c r="C44" s="11">
        <v>1</v>
      </c>
      <c r="D44" s="11">
        <v>23231.9</v>
      </c>
      <c r="E44" s="11">
        <v>16022</v>
      </c>
      <c r="F44" s="11">
        <v>7209.9</v>
      </c>
      <c r="G44" s="11">
        <v>0</v>
      </c>
      <c r="H44" s="11"/>
      <c r="I44" s="11">
        <v>1</v>
      </c>
      <c r="J44" s="11">
        <v>278782.8</v>
      </c>
    </row>
    <row r="45">
      <c r="A45" s="7" t="s">
        <v>475</v>
      </c>
      <c r="B45" s="8" t="s">
        <v>476</v>
      </c>
      <c r="C45" s="11">
        <v>.5</v>
      </c>
      <c r="D45" s="11">
        <v>22440</v>
      </c>
      <c r="E45" s="11">
        <v>16022</v>
      </c>
      <c r="F45" s="11">
        <v>6418</v>
      </c>
      <c r="G45" s="11">
        <v>0</v>
      </c>
      <c r="H45" s="11"/>
      <c r="I45" s="11">
        <v>1</v>
      </c>
      <c r="J45" s="11">
        <v>134640</v>
      </c>
    </row>
    <row r="46">
      <c r="A46" s="7" t="s">
        <v>477</v>
      </c>
      <c r="B46" s="8" t="s">
        <v>441</v>
      </c>
      <c r="C46" s="11">
        <v>43.72</v>
      </c>
      <c r="D46" s="11">
        <v>33231.3177</v>
      </c>
      <c r="E46" s="11">
        <v>16022</v>
      </c>
      <c r="F46" s="11">
        <v>17209.3177</v>
      </c>
      <c r="G46" s="11">
        <v>0</v>
      </c>
      <c r="H46" s="11"/>
      <c r="I46" s="11">
        <v>1</v>
      </c>
      <c r="J46" s="11">
        <v>17434478.52</v>
      </c>
    </row>
    <row r="47" ht="25" customHeight="1">
      <c r="A47" s="16" t="s">
        <v>442</v>
      </c>
      <c r="B47" s="16"/>
      <c r="C47" s="13" t="s">
        <v>332</v>
      </c>
      <c r="D47" s="13">
        <f>SUBTOTAL(9,D26:D46)</f>
      </c>
      <c r="E47" s="13" t="s">
        <v>332</v>
      </c>
      <c r="F47" s="13" t="s">
        <v>332</v>
      </c>
      <c r="G47" s="13" t="s">
        <v>332</v>
      </c>
      <c r="H47" s="13" t="s">
        <v>332</v>
      </c>
      <c r="I47" s="13" t="s">
        <v>332</v>
      </c>
      <c r="J47" s="13">
        <f>SUBTOTAL(9,J26:J46)</f>
      </c>
    </row>
    <row r="48" ht="25" customHeight="1">
</row>
    <row r="49" ht="25" customHeight="1">
      <c r="A49" s="14" t="s">
        <v>414</v>
      </c>
      <c r="B49" s="14"/>
      <c r="C49" s="15" t="s">
        <v>151</v>
      </c>
      <c r="D49" s="15"/>
      <c r="E49" s="15"/>
      <c r="F49" s="15"/>
      <c r="G49" s="15"/>
      <c r="H49" s="15"/>
      <c r="I49" s="15"/>
      <c r="J49" s="15"/>
    </row>
    <row r="50" ht="25" customHeight="1">
      <c r="A50" s="14" t="s">
        <v>415</v>
      </c>
      <c r="B50" s="14"/>
      <c r="C50" s="15" t="s">
        <v>416</v>
      </c>
      <c r="D50" s="15"/>
      <c r="E50" s="15"/>
      <c r="F50" s="15"/>
      <c r="G50" s="15"/>
      <c r="H50" s="15"/>
      <c r="I50" s="15"/>
      <c r="J50" s="15"/>
    </row>
    <row r="51" ht="25" customHeight="1">
      <c r="A51" s="14" t="s">
        <v>417</v>
      </c>
      <c r="B51" s="14"/>
      <c r="C51" s="15" t="s">
        <v>391</v>
      </c>
      <c r="D51" s="15"/>
      <c r="E51" s="15"/>
      <c r="F51" s="15"/>
      <c r="G51" s="15"/>
      <c r="H51" s="15"/>
      <c r="I51" s="15"/>
      <c r="J51" s="15"/>
    </row>
    <row r="52" ht="25" customHeight="1">
      <c r="A52" s="3" t="s">
        <v>418</v>
      </c>
      <c r="B52" s="3"/>
      <c r="C52" s="3"/>
      <c r="D52" s="3"/>
      <c r="E52" s="3"/>
      <c r="F52" s="3"/>
      <c r="G52" s="3"/>
      <c r="H52" s="3"/>
      <c r="I52" s="3"/>
      <c r="J52" s="3"/>
    </row>
    <row r="53" ht="25" customHeight="1">
</row>
    <row r="54" ht="50" customHeight="1">
      <c r="A54" s="7" t="s">
        <v>324</v>
      </c>
      <c r="B54" s="7" t="s">
        <v>419</v>
      </c>
      <c r="C54" s="7" t="s">
        <v>420</v>
      </c>
      <c r="D54" s="7" t="s">
        <v>421</v>
      </c>
      <c r="E54" s="7"/>
      <c r="F54" s="7"/>
      <c r="G54" s="7"/>
      <c r="H54" s="7" t="s">
        <v>422</v>
      </c>
      <c r="I54" s="7" t="s">
        <v>423</v>
      </c>
      <c r="J54" s="7" t="s">
        <v>424</v>
      </c>
    </row>
    <row r="55" ht="50" customHeight="1">
      <c r="A55" s="7"/>
      <c r="B55" s="7"/>
      <c r="C55" s="7"/>
      <c r="D55" s="7" t="s">
        <v>425</v>
      </c>
      <c r="E55" s="7" t="s">
        <v>85</v>
      </c>
      <c r="F55" s="7"/>
      <c r="G55" s="7"/>
      <c r="H55" s="7"/>
      <c r="I55" s="7"/>
      <c r="J55" s="7"/>
    </row>
    <row r="56" ht="50" customHeight="1">
      <c r="A56" s="7"/>
      <c r="B56" s="7"/>
      <c r="C56" s="7"/>
      <c r="D56" s="7"/>
      <c r="E56" s="7" t="s">
        <v>426</v>
      </c>
      <c r="F56" s="7" t="s">
        <v>427</v>
      </c>
      <c r="G56" s="7" t="s">
        <v>428</v>
      </c>
      <c r="H56" s="7"/>
      <c r="I56" s="7"/>
      <c r="J56" s="7"/>
    </row>
    <row r="57" ht="25" customHeight="1">
      <c r="A57" s="7" t="s">
        <v>329</v>
      </c>
      <c r="B57" s="7" t="s">
        <v>429</v>
      </c>
      <c r="C57" s="7" t="s">
        <v>430</v>
      </c>
      <c r="D57" s="7" t="s">
        <v>431</v>
      </c>
      <c r="E57" s="7" t="s">
        <v>432</v>
      </c>
      <c r="F57" s="7" t="s">
        <v>433</v>
      </c>
      <c r="G57" s="7" t="s">
        <v>434</v>
      </c>
      <c r="H57" s="7" t="s">
        <v>435</v>
      </c>
      <c r="I57" s="7" t="s">
        <v>436</v>
      </c>
      <c r="J57" s="7" t="s">
        <v>437</v>
      </c>
    </row>
    <row r="58">
      <c r="A58" s="7" t="s">
        <v>429</v>
      </c>
      <c r="B58" s="8" t="s">
        <v>439</v>
      </c>
      <c r="C58" s="11">
        <v>1</v>
      </c>
      <c r="D58" s="11">
        <v>21801.075</v>
      </c>
      <c r="E58" s="11">
        <v>8011</v>
      </c>
      <c r="F58" s="11">
        <v>2290.8</v>
      </c>
      <c r="G58" s="11">
        <v>11499.275</v>
      </c>
      <c r="H58" s="11"/>
      <c r="I58" s="11">
        <v>1</v>
      </c>
      <c r="J58" s="11">
        <v>261612.9</v>
      </c>
    </row>
    <row r="59">
      <c r="A59" s="7" t="s">
        <v>440</v>
      </c>
      <c r="B59" s="8" t="s">
        <v>441</v>
      </c>
      <c r="C59" s="11">
        <v>21</v>
      </c>
      <c r="D59" s="11">
        <v>10075.46389</v>
      </c>
      <c r="E59" s="11">
        <v>10075.46389</v>
      </c>
      <c r="F59" s="11">
        <v>0</v>
      </c>
      <c r="G59" s="11">
        <v>0</v>
      </c>
      <c r="H59" s="11"/>
      <c r="I59" s="11">
        <v>1</v>
      </c>
      <c r="J59" s="11">
        <v>2539016.9</v>
      </c>
    </row>
    <row r="60" ht="25" customHeight="1">
      <c r="A60" s="16" t="s">
        <v>442</v>
      </c>
      <c r="B60" s="16"/>
      <c r="C60" s="13" t="s">
        <v>332</v>
      </c>
      <c r="D60" s="13">
        <f>SUBTOTAL(9,D58:D59)</f>
      </c>
      <c r="E60" s="13" t="s">
        <v>332</v>
      </c>
      <c r="F60" s="13" t="s">
        <v>332</v>
      </c>
      <c r="G60" s="13" t="s">
        <v>332</v>
      </c>
      <c r="H60" s="13" t="s">
        <v>332</v>
      </c>
      <c r="I60" s="13" t="s">
        <v>332</v>
      </c>
      <c r="J60" s="13">
        <f>SUBTOTAL(9,J58:J59)</f>
      </c>
    </row>
    <row r="61" ht="25" customHeight="1">
</row>
    <row r="62" ht="25" customHeight="1">
      <c r="A62" s="14" t="s">
        <v>414</v>
      </c>
      <c r="B62" s="14"/>
      <c r="C62" s="15" t="s">
        <v>151</v>
      </c>
      <c r="D62" s="15"/>
      <c r="E62" s="15"/>
      <c r="F62" s="15"/>
      <c r="G62" s="15"/>
      <c r="H62" s="15"/>
      <c r="I62" s="15"/>
      <c r="J62" s="15"/>
    </row>
    <row r="63" ht="25" customHeight="1">
      <c r="A63" s="14" t="s">
        <v>415</v>
      </c>
      <c r="B63" s="14"/>
      <c r="C63" s="15" t="s">
        <v>443</v>
      </c>
      <c r="D63" s="15"/>
      <c r="E63" s="15"/>
      <c r="F63" s="15"/>
      <c r="G63" s="15"/>
      <c r="H63" s="15"/>
      <c r="I63" s="15"/>
      <c r="J63" s="15"/>
    </row>
    <row r="64" ht="25" customHeight="1">
      <c r="A64" s="14" t="s">
        <v>417</v>
      </c>
      <c r="B64" s="14"/>
      <c r="C64" s="15" t="s">
        <v>391</v>
      </c>
      <c r="D64" s="15"/>
      <c r="E64" s="15"/>
      <c r="F64" s="15"/>
      <c r="G64" s="15"/>
      <c r="H64" s="15"/>
      <c r="I64" s="15"/>
      <c r="J64" s="15"/>
    </row>
    <row r="65" ht="25" customHeight="1">
      <c r="A65" s="3" t="s">
        <v>418</v>
      </c>
      <c r="B65" s="3"/>
      <c r="C65" s="3"/>
      <c r="D65" s="3"/>
      <c r="E65" s="3"/>
      <c r="F65" s="3"/>
      <c r="G65" s="3"/>
      <c r="H65" s="3"/>
      <c r="I65" s="3"/>
      <c r="J65" s="3"/>
    </row>
    <row r="66" ht="25" customHeight="1">
</row>
    <row r="67" ht="50" customHeight="1">
      <c r="A67" s="7" t="s">
        <v>324</v>
      </c>
      <c r="B67" s="7" t="s">
        <v>419</v>
      </c>
      <c r="C67" s="7" t="s">
        <v>420</v>
      </c>
      <c r="D67" s="7" t="s">
        <v>421</v>
      </c>
      <c r="E67" s="7"/>
      <c r="F67" s="7"/>
      <c r="G67" s="7"/>
      <c r="H67" s="7" t="s">
        <v>422</v>
      </c>
      <c r="I67" s="7" t="s">
        <v>423</v>
      </c>
      <c r="J67" s="7" t="s">
        <v>424</v>
      </c>
    </row>
    <row r="68" ht="50" customHeight="1">
      <c r="A68" s="7"/>
      <c r="B68" s="7"/>
      <c r="C68" s="7"/>
      <c r="D68" s="7" t="s">
        <v>425</v>
      </c>
      <c r="E68" s="7" t="s">
        <v>85</v>
      </c>
      <c r="F68" s="7"/>
      <c r="G68" s="7"/>
      <c r="H68" s="7"/>
      <c r="I68" s="7"/>
      <c r="J68" s="7"/>
    </row>
    <row r="69" ht="50" customHeight="1">
      <c r="A69" s="7"/>
      <c r="B69" s="7"/>
      <c r="C69" s="7"/>
      <c r="D69" s="7"/>
      <c r="E69" s="7" t="s">
        <v>426</v>
      </c>
      <c r="F69" s="7" t="s">
        <v>427</v>
      </c>
      <c r="G69" s="7" t="s">
        <v>428</v>
      </c>
      <c r="H69" s="7"/>
      <c r="I69" s="7"/>
      <c r="J69" s="7"/>
    </row>
    <row r="70" ht="25" customHeight="1">
      <c r="A70" s="7" t="s">
        <v>329</v>
      </c>
      <c r="B70" s="7" t="s">
        <v>429</v>
      </c>
      <c r="C70" s="7" t="s">
        <v>430</v>
      </c>
      <c r="D70" s="7" t="s">
        <v>431</v>
      </c>
      <c r="E70" s="7" t="s">
        <v>432</v>
      </c>
      <c r="F70" s="7" t="s">
        <v>433</v>
      </c>
      <c r="G70" s="7" t="s">
        <v>434</v>
      </c>
      <c r="H70" s="7" t="s">
        <v>435</v>
      </c>
      <c r="I70" s="7" t="s">
        <v>436</v>
      </c>
      <c r="J70" s="7" t="s">
        <v>437</v>
      </c>
    </row>
    <row r="71">
      <c r="A71" s="7" t="s">
        <v>430</v>
      </c>
      <c r="B71" s="8" t="s">
        <v>444</v>
      </c>
      <c r="C71" s="11">
        <v>1.5</v>
      </c>
      <c r="D71" s="11">
        <v>22030.43333</v>
      </c>
      <c r="E71" s="11">
        <v>14562</v>
      </c>
      <c r="F71" s="11">
        <v>7468.43333</v>
      </c>
      <c r="G71" s="11">
        <v>0</v>
      </c>
      <c r="H71" s="11"/>
      <c r="I71" s="11">
        <v>1</v>
      </c>
      <c r="J71" s="11">
        <v>396547.8</v>
      </c>
    </row>
    <row r="72">
      <c r="A72" s="7" t="s">
        <v>431</v>
      </c>
      <c r="B72" s="8" t="s">
        <v>445</v>
      </c>
      <c r="C72" s="11">
        <v>2</v>
      </c>
      <c r="D72" s="11">
        <v>22440</v>
      </c>
      <c r="E72" s="11">
        <v>5386</v>
      </c>
      <c r="F72" s="11">
        <v>0</v>
      </c>
      <c r="G72" s="11">
        <v>17054</v>
      </c>
      <c r="H72" s="11"/>
      <c r="I72" s="11">
        <v>1</v>
      </c>
      <c r="J72" s="11">
        <v>538560</v>
      </c>
    </row>
    <row r="73">
      <c r="A73" s="7" t="s">
        <v>433</v>
      </c>
      <c r="B73" s="8" t="s">
        <v>446</v>
      </c>
      <c r="C73" s="11">
        <v>1</v>
      </c>
      <c r="D73" s="11">
        <v>44438.4</v>
      </c>
      <c r="E73" s="11">
        <v>27774</v>
      </c>
      <c r="F73" s="11">
        <v>16664.4</v>
      </c>
      <c r="G73" s="11">
        <v>0</v>
      </c>
      <c r="H73" s="11"/>
      <c r="I73" s="11">
        <v>1</v>
      </c>
      <c r="J73" s="11">
        <v>533260.8</v>
      </c>
    </row>
    <row r="74">
      <c r="A74" s="7" t="s">
        <v>434</v>
      </c>
      <c r="B74" s="8" t="s">
        <v>447</v>
      </c>
      <c r="C74" s="11">
        <v>1.5</v>
      </c>
      <c r="D74" s="11">
        <v>34995.8</v>
      </c>
      <c r="E74" s="11">
        <v>24997</v>
      </c>
      <c r="F74" s="11">
        <v>9998.8</v>
      </c>
      <c r="G74" s="11">
        <v>0</v>
      </c>
      <c r="H74" s="11"/>
      <c r="I74" s="11">
        <v>1</v>
      </c>
      <c r="J74" s="11">
        <v>629924.4</v>
      </c>
    </row>
    <row r="75">
      <c r="A75" s="7" t="s">
        <v>435</v>
      </c>
      <c r="B75" s="8" t="s">
        <v>448</v>
      </c>
      <c r="C75" s="11">
        <v>1</v>
      </c>
      <c r="D75" s="11">
        <v>34995.8</v>
      </c>
      <c r="E75" s="11">
        <v>24997</v>
      </c>
      <c r="F75" s="11">
        <v>9998.8</v>
      </c>
      <c r="G75" s="11">
        <v>0</v>
      </c>
      <c r="H75" s="11"/>
      <c r="I75" s="11">
        <v>1</v>
      </c>
      <c r="J75" s="11">
        <v>419949.6</v>
      </c>
    </row>
    <row r="76">
      <c r="A76" s="7" t="s">
        <v>436</v>
      </c>
      <c r="B76" s="8" t="s">
        <v>449</v>
      </c>
      <c r="C76" s="11">
        <v>1</v>
      </c>
      <c r="D76" s="11">
        <v>37495.5</v>
      </c>
      <c r="E76" s="11">
        <v>24997</v>
      </c>
      <c r="F76" s="11">
        <v>12498.5</v>
      </c>
      <c r="G76" s="11">
        <v>0</v>
      </c>
      <c r="H76" s="11"/>
      <c r="I76" s="11">
        <v>1</v>
      </c>
      <c r="J76" s="11">
        <v>449946</v>
      </c>
    </row>
    <row r="77">
      <c r="A77" s="7" t="s">
        <v>437</v>
      </c>
      <c r="B77" s="8" t="s">
        <v>450</v>
      </c>
      <c r="C77" s="11">
        <v>1</v>
      </c>
      <c r="D77" s="11">
        <v>34995.8</v>
      </c>
      <c r="E77" s="11">
        <v>24997</v>
      </c>
      <c r="F77" s="11">
        <v>9998.8</v>
      </c>
      <c r="G77" s="11">
        <v>0</v>
      </c>
      <c r="H77" s="11"/>
      <c r="I77" s="11">
        <v>1</v>
      </c>
      <c r="J77" s="11">
        <v>419949.6</v>
      </c>
    </row>
    <row r="78">
      <c r="A78" s="7" t="s">
        <v>451</v>
      </c>
      <c r="B78" s="8" t="s">
        <v>452</v>
      </c>
      <c r="C78" s="11">
        <v>1</v>
      </c>
      <c r="D78" s="11">
        <v>34995.8</v>
      </c>
      <c r="E78" s="11">
        <v>24997</v>
      </c>
      <c r="F78" s="11">
        <v>0</v>
      </c>
      <c r="G78" s="11">
        <v>9998.8</v>
      </c>
      <c r="H78" s="11"/>
      <c r="I78" s="11">
        <v>1</v>
      </c>
      <c r="J78" s="11">
        <v>419949.6</v>
      </c>
    </row>
    <row r="79">
      <c r="A79" s="7" t="s">
        <v>453</v>
      </c>
      <c r="B79" s="8" t="s">
        <v>454</v>
      </c>
      <c r="C79" s="11">
        <v>1</v>
      </c>
      <c r="D79" s="11">
        <v>22440</v>
      </c>
      <c r="E79" s="11">
        <v>8774</v>
      </c>
      <c r="F79" s="11">
        <v>13666</v>
      </c>
      <c r="G79" s="11">
        <v>0</v>
      </c>
      <c r="H79" s="11"/>
      <c r="I79" s="11">
        <v>1</v>
      </c>
      <c r="J79" s="11">
        <v>269280</v>
      </c>
    </row>
    <row r="80">
      <c r="A80" s="7" t="s">
        <v>455</v>
      </c>
      <c r="B80" s="8" t="s">
        <v>456</v>
      </c>
      <c r="C80" s="11">
        <v>1</v>
      </c>
      <c r="D80" s="11">
        <v>22440</v>
      </c>
      <c r="E80" s="11">
        <v>7437</v>
      </c>
      <c r="F80" s="11">
        <v>15003</v>
      </c>
      <c r="G80" s="11">
        <v>0</v>
      </c>
      <c r="H80" s="11"/>
      <c r="I80" s="11">
        <v>1</v>
      </c>
      <c r="J80" s="11">
        <v>269280</v>
      </c>
    </row>
    <row r="81">
      <c r="A81" s="7" t="s">
        <v>457</v>
      </c>
      <c r="B81" s="8" t="s">
        <v>458</v>
      </c>
      <c r="C81" s="11">
        <v>1</v>
      </c>
      <c r="D81" s="11">
        <v>22440</v>
      </c>
      <c r="E81" s="11">
        <v>6438</v>
      </c>
      <c r="F81" s="11">
        <v>16002</v>
      </c>
      <c r="G81" s="11">
        <v>0</v>
      </c>
      <c r="H81" s="11"/>
      <c r="I81" s="11">
        <v>1</v>
      </c>
      <c r="J81" s="11">
        <v>269280</v>
      </c>
    </row>
    <row r="82">
      <c r="A82" s="7" t="s">
        <v>459</v>
      </c>
      <c r="B82" s="8" t="s">
        <v>460</v>
      </c>
      <c r="C82" s="11">
        <v>2</v>
      </c>
      <c r="D82" s="11">
        <v>22440</v>
      </c>
      <c r="E82" s="11">
        <v>4809</v>
      </c>
      <c r="F82" s="11">
        <v>17631</v>
      </c>
      <c r="G82" s="11">
        <v>0</v>
      </c>
      <c r="H82" s="11"/>
      <c r="I82" s="11">
        <v>1</v>
      </c>
      <c r="J82" s="11">
        <v>538560</v>
      </c>
    </row>
    <row r="83">
      <c r="A83" s="7" t="s">
        <v>461</v>
      </c>
      <c r="B83" s="8" t="s">
        <v>462</v>
      </c>
      <c r="C83" s="11">
        <v>5.5</v>
      </c>
      <c r="D83" s="11">
        <v>22440</v>
      </c>
      <c r="E83" s="11">
        <v>4809</v>
      </c>
      <c r="F83" s="11">
        <v>17631</v>
      </c>
      <c r="G83" s="11">
        <v>0</v>
      </c>
      <c r="H83" s="11"/>
      <c r="I83" s="11">
        <v>1</v>
      </c>
      <c r="J83" s="11">
        <v>1481040</v>
      </c>
    </row>
    <row r="84">
      <c r="A84" s="7" t="s">
        <v>463</v>
      </c>
      <c r="B84" s="8" t="s">
        <v>464</v>
      </c>
      <c r="C84" s="11">
        <v>15</v>
      </c>
      <c r="D84" s="11">
        <v>22273.35333</v>
      </c>
      <c r="E84" s="11">
        <v>4809</v>
      </c>
      <c r="F84" s="11">
        <v>17464.35333</v>
      </c>
      <c r="G84" s="11">
        <v>0</v>
      </c>
      <c r="H84" s="11"/>
      <c r="I84" s="11">
        <v>1</v>
      </c>
      <c r="J84" s="11">
        <v>4009203.6</v>
      </c>
    </row>
    <row r="85">
      <c r="A85" s="7" t="s">
        <v>465</v>
      </c>
      <c r="B85" s="8" t="s">
        <v>466</v>
      </c>
      <c r="C85" s="11">
        <v>1</v>
      </c>
      <c r="D85" s="11">
        <v>22440</v>
      </c>
      <c r="E85" s="11">
        <v>13886</v>
      </c>
      <c r="F85" s="11">
        <v>8554</v>
      </c>
      <c r="G85" s="11">
        <v>0</v>
      </c>
      <c r="H85" s="11"/>
      <c r="I85" s="11">
        <v>1</v>
      </c>
      <c r="J85" s="11">
        <v>269280</v>
      </c>
    </row>
    <row r="86">
      <c r="A86" s="7" t="s">
        <v>467</v>
      </c>
      <c r="B86" s="8" t="s">
        <v>468</v>
      </c>
      <c r="C86" s="11">
        <v>1</v>
      </c>
      <c r="D86" s="11">
        <v>22440</v>
      </c>
      <c r="E86" s="11">
        <v>14562</v>
      </c>
      <c r="F86" s="11">
        <v>7878</v>
      </c>
      <c r="G86" s="11">
        <v>0</v>
      </c>
      <c r="H86" s="11"/>
      <c r="I86" s="11">
        <v>1</v>
      </c>
      <c r="J86" s="11">
        <v>269280</v>
      </c>
    </row>
    <row r="87">
      <c r="A87" s="7" t="s">
        <v>469</v>
      </c>
      <c r="B87" s="8" t="s">
        <v>470</v>
      </c>
      <c r="C87" s="11">
        <v>1.5</v>
      </c>
      <c r="D87" s="11">
        <v>22440</v>
      </c>
      <c r="E87" s="11">
        <v>15272</v>
      </c>
      <c r="F87" s="11">
        <v>7168</v>
      </c>
      <c r="G87" s="11">
        <v>0</v>
      </c>
      <c r="H87" s="11"/>
      <c r="I87" s="11">
        <v>1</v>
      </c>
      <c r="J87" s="11">
        <v>403920</v>
      </c>
    </row>
    <row r="88">
      <c r="A88" s="7" t="s">
        <v>471</v>
      </c>
      <c r="B88" s="8" t="s">
        <v>472</v>
      </c>
      <c r="C88" s="11">
        <v>1</v>
      </c>
      <c r="D88" s="11">
        <v>28038.5</v>
      </c>
      <c r="E88" s="11">
        <v>16022</v>
      </c>
      <c r="F88" s="11">
        <v>12016.5</v>
      </c>
      <c r="G88" s="11">
        <v>0</v>
      </c>
      <c r="H88" s="11"/>
      <c r="I88" s="11">
        <v>1</v>
      </c>
      <c r="J88" s="11">
        <v>336462</v>
      </c>
    </row>
    <row r="89">
      <c r="A89" s="7" t="s">
        <v>473</v>
      </c>
      <c r="B89" s="8" t="s">
        <v>474</v>
      </c>
      <c r="C89" s="11">
        <v>1</v>
      </c>
      <c r="D89" s="11">
        <v>23231.9</v>
      </c>
      <c r="E89" s="11">
        <v>16022</v>
      </c>
      <c r="F89" s="11">
        <v>7209.9</v>
      </c>
      <c r="G89" s="11">
        <v>0</v>
      </c>
      <c r="H89" s="11"/>
      <c r="I89" s="11">
        <v>1</v>
      </c>
      <c r="J89" s="11">
        <v>278782.8</v>
      </c>
    </row>
    <row r="90">
      <c r="A90" s="7" t="s">
        <v>475</v>
      </c>
      <c r="B90" s="8" t="s">
        <v>476</v>
      </c>
      <c r="C90" s="11">
        <v>.5</v>
      </c>
      <c r="D90" s="11">
        <v>22440</v>
      </c>
      <c r="E90" s="11">
        <v>16022</v>
      </c>
      <c r="F90" s="11">
        <v>6418</v>
      </c>
      <c r="G90" s="11">
        <v>0</v>
      </c>
      <c r="H90" s="11"/>
      <c r="I90" s="11">
        <v>1</v>
      </c>
      <c r="J90" s="11">
        <v>134640</v>
      </c>
    </row>
    <row r="91">
      <c r="A91" s="7" t="s">
        <v>477</v>
      </c>
      <c r="B91" s="8" t="s">
        <v>441</v>
      </c>
      <c r="C91" s="11">
        <v>43.72</v>
      </c>
      <c r="D91" s="11">
        <v>37138.759</v>
      </c>
      <c r="E91" s="11">
        <v>16022</v>
      </c>
      <c r="F91" s="11">
        <v>21116.759</v>
      </c>
      <c r="G91" s="11">
        <v>0</v>
      </c>
      <c r="H91" s="11"/>
      <c r="I91" s="11">
        <v>1</v>
      </c>
      <c r="J91" s="11">
        <v>19484478.52</v>
      </c>
    </row>
    <row r="92" ht="25" customHeight="1">
      <c r="A92" s="16" t="s">
        <v>442</v>
      </c>
      <c r="B92" s="16"/>
      <c r="C92" s="13" t="s">
        <v>332</v>
      </c>
      <c r="D92" s="13">
        <f>SUBTOTAL(9,D71:D91)</f>
      </c>
      <c r="E92" s="13" t="s">
        <v>332</v>
      </c>
      <c r="F92" s="13" t="s">
        <v>332</v>
      </c>
      <c r="G92" s="13" t="s">
        <v>332</v>
      </c>
      <c r="H92" s="13" t="s">
        <v>332</v>
      </c>
      <c r="I92" s="13" t="s">
        <v>332</v>
      </c>
      <c r="J92" s="13">
        <f>SUBTOTAL(9,J71:J91)</f>
      </c>
    </row>
    <row r="93" ht="25" customHeight="1">
</row>
    <row r="94" ht="25" customHeight="1">
      <c r="A94" s="14" t="s">
        <v>414</v>
      </c>
      <c r="B94" s="14"/>
      <c r="C94" s="15" t="s">
        <v>151</v>
      </c>
      <c r="D94" s="15"/>
      <c r="E94" s="15"/>
      <c r="F94" s="15"/>
      <c r="G94" s="15"/>
      <c r="H94" s="15"/>
      <c r="I94" s="15"/>
      <c r="J94" s="15"/>
    </row>
    <row r="95" ht="25" customHeight="1">
      <c r="A95" s="14" t="s">
        <v>415</v>
      </c>
      <c r="B95" s="14"/>
      <c r="C95" s="15" t="s">
        <v>416</v>
      </c>
      <c r="D95" s="15"/>
      <c r="E95" s="15"/>
      <c r="F95" s="15"/>
      <c r="G95" s="15"/>
      <c r="H95" s="15"/>
      <c r="I95" s="15"/>
      <c r="J95" s="15"/>
    </row>
    <row r="96" ht="25" customHeight="1">
      <c r="A96" s="14" t="s">
        <v>417</v>
      </c>
      <c r="B96" s="14"/>
      <c r="C96" s="15" t="s">
        <v>394</v>
      </c>
      <c r="D96" s="15"/>
      <c r="E96" s="15"/>
      <c r="F96" s="15"/>
      <c r="G96" s="15"/>
      <c r="H96" s="15"/>
      <c r="I96" s="15"/>
      <c r="J96" s="15"/>
    </row>
    <row r="97" ht="25" customHeight="1">
      <c r="A97" s="3" t="s">
        <v>418</v>
      </c>
      <c r="B97" s="3"/>
      <c r="C97" s="3"/>
      <c r="D97" s="3"/>
      <c r="E97" s="3"/>
      <c r="F97" s="3"/>
      <c r="G97" s="3"/>
      <c r="H97" s="3"/>
      <c r="I97" s="3"/>
      <c r="J97" s="3"/>
    </row>
    <row r="98" ht="25" customHeight="1">
</row>
    <row r="99" ht="50" customHeight="1">
      <c r="A99" s="7" t="s">
        <v>324</v>
      </c>
      <c r="B99" s="7" t="s">
        <v>419</v>
      </c>
      <c r="C99" s="7" t="s">
        <v>420</v>
      </c>
      <c r="D99" s="7" t="s">
        <v>421</v>
      </c>
      <c r="E99" s="7"/>
      <c r="F99" s="7"/>
      <c r="G99" s="7"/>
      <c r="H99" s="7" t="s">
        <v>422</v>
      </c>
      <c r="I99" s="7" t="s">
        <v>423</v>
      </c>
      <c r="J99" s="7" t="s">
        <v>424</v>
      </c>
    </row>
    <row r="100" ht="50" customHeight="1">
      <c r="A100" s="7"/>
      <c r="B100" s="7"/>
      <c r="C100" s="7"/>
      <c r="D100" s="7" t="s">
        <v>425</v>
      </c>
      <c r="E100" s="7" t="s">
        <v>85</v>
      </c>
      <c r="F100" s="7"/>
      <c r="G100" s="7"/>
      <c r="H100" s="7"/>
      <c r="I100" s="7"/>
      <c r="J100" s="7"/>
    </row>
    <row r="101" ht="50" customHeight="1">
      <c r="A101" s="7"/>
      <c r="B101" s="7"/>
      <c r="C101" s="7"/>
      <c r="D101" s="7"/>
      <c r="E101" s="7" t="s">
        <v>426</v>
      </c>
      <c r="F101" s="7" t="s">
        <v>427</v>
      </c>
      <c r="G101" s="7" t="s">
        <v>428</v>
      </c>
      <c r="H101" s="7"/>
      <c r="I101" s="7"/>
      <c r="J101" s="7"/>
    </row>
    <row r="102" ht="25" customHeight="1">
      <c r="A102" s="7" t="s">
        <v>329</v>
      </c>
      <c r="B102" s="7" t="s">
        <v>429</v>
      </c>
      <c r="C102" s="7" t="s">
        <v>430</v>
      </c>
      <c r="D102" s="7" t="s">
        <v>431</v>
      </c>
      <c r="E102" s="7" t="s">
        <v>432</v>
      </c>
      <c r="F102" s="7" t="s">
        <v>433</v>
      </c>
      <c r="G102" s="7" t="s">
        <v>434</v>
      </c>
      <c r="H102" s="7" t="s">
        <v>435</v>
      </c>
      <c r="I102" s="7" t="s">
        <v>436</v>
      </c>
      <c r="J102" s="7" t="s">
        <v>437</v>
      </c>
    </row>
    <row r="103">
      <c r="A103" s="7" t="s">
        <v>429</v>
      </c>
      <c r="B103" s="8" t="s">
        <v>439</v>
      </c>
      <c r="C103" s="11">
        <v>1</v>
      </c>
      <c r="D103" s="11">
        <v>22108.295</v>
      </c>
      <c r="E103" s="11">
        <v>8011</v>
      </c>
      <c r="F103" s="11">
        <v>2290.8</v>
      </c>
      <c r="G103" s="11">
        <v>11806.495</v>
      </c>
      <c r="H103" s="11"/>
      <c r="I103" s="11">
        <v>1</v>
      </c>
      <c r="J103" s="11">
        <v>265299.54</v>
      </c>
    </row>
    <row r="104">
      <c r="A104" s="7" t="s">
        <v>440</v>
      </c>
      <c r="B104" s="8" t="s">
        <v>441</v>
      </c>
      <c r="C104" s="11">
        <v>21</v>
      </c>
      <c r="D104" s="11">
        <v>10075.46388</v>
      </c>
      <c r="E104" s="11">
        <v>10075.46388</v>
      </c>
      <c r="F104" s="11">
        <v>0</v>
      </c>
      <c r="G104" s="11">
        <v>0</v>
      </c>
      <c r="H104" s="11"/>
      <c r="I104" s="11">
        <v>1</v>
      </c>
      <c r="J104" s="11">
        <v>2539016.9</v>
      </c>
    </row>
    <row r="105" ht="25" customHeight="1">
      <c r="A105" s="16" t="s">
        <v>442</v>
      </c>
      <c r="B105" s="16"/>
      <c r="C105" s="13" t="s">
        <v>332</v>
      </c>
      <c r="D105" s="13">
        <f>SUBTOTAL(9,D103:D104)</f>
      </c>
      <c r="E105" s="13" t="s">
        <v>332</v>
      </c>
      <c r="F105" s="13" t="s">
        <v>332</v>
      </c>
      <c r="G105" s="13" t="s">
        <v>332</v>
      </c>
      <c r="H105" s="13" t="s">
        <v>332</v>
      </c>
      <c r="I105" s="13" t="s">
        <v>332</v>
      </c>
      <c r="J105" s="13">
        <f>SUBTOTAL(9,J103:J104)</f>
      </c>
    </row>
    <row r="106" ht="25" customHeight="1">
</row>
    <row r="107" ht="25" customHeight="1">
      <c r="A107" s="14" t="s">
        <v>414</v>
      </c>
      <c r="B107" s="14"/>
      <c r="C107" s="15" t="s">
        <v>151</v>
      </c>
      <c r="D107" s="15"/>
      <c r="E107" s="15"/>
      <c r="F107" s="15"/>
      <c r="G107" s="15"/>
      <c r="H107" s="15"/>
      <c r="I107" s="15"/>
      <c r="J107" s="15"/>
    </row>
    <row r="108" ht="25" customHeight="1">
      <c r="A108" s="14" t="s">
        <v>415</v>
      </c>
      <c r="B108" s="14"/>
      <c r="C108" s="15" t="s">
        <v>443</v>
      </c>
      <c r="D108" s="15"/>
      <c r="E108" s="15"/>
      <c r="F108" s="15"/>
      <c r="G108" s="15"/>
      <c r="H108" s="15"/>
      <c r="I108" s="15"/>
      <c r="J108" s="15"/>
    </row>
    <row r="109" ht="25" customHeight="1">
      <c r="A109" s="14" t="s">
        <v>417</v>
      </c>
      <c r="B109" s="14"/>
      <c r="C109" s="15" t="s">
        <v>394</v>
      </c>
      <c r="D109" s="15"/>
      <c r="E109" s="15"/>
      <c r="F109" s="15"/>
      <c r="G109" s="15"/>
      <c r="H109" s="15"/>
      <c r="I109" s="15"/>
      <c r="J109" s="15"/>
    </row>
    <row r="110" ht="25" customHeight="1">
      <c r="A110" s="3" t="s">
        <v>418</v>
      </c>
      <c r="B110" s="3"/>
      <c r="C110" s="3"/>
      <c r="D110" s="3"/>
      <c r="E110" s="3"/>
      <c r="F110" s="3"/>
      <c r="G110" s="3"/>
      <c r="H110" s="3"/>
      <c r="I110" s="3"/>
      <c r="J110" s="3"/>
    </row>
    <row r="111" ht="25" customHeight="1">
</row>
    <row r="112" ht="50" customHeight="1">
      <c r="A112" s="7" t="s">
        <v>324</v>
      </c>
      <c r="B112" s="7" t="s">
        <v>419</v>
      </c>
      <c r="C112" s="7" t="s">
        <v>420</v>
      </c>
      <c r="D112" s="7" t="s">
        <v>421</v>
      </c>
      <c r="E112" s="7"/>
      <c r="F112" s="7"/>
      <c r="G112" s="7"/>
      <c r="H112" s="7" t="s">
        <v>422</v>
      </c>
      <c r="I112" s="7" t="s">
        <v>423</v>
      </c>
      <c r="J112" s="7" t="s">
        <v>424</v>
      </c>
    </row>
    <row r="113" ht="50" customHeight="1">
      <c r="A113" s="7"/>
      <c r="B113" s="7"/>
      <c r="C113" s="7"/>
      <c r="D113" s="7" t="s">
        <v>425</v>
      </c>
      <c r="E113" s="7" t="s">
        <v>85</v>
      </c>
      <c r="F113" s="7"/>
      <c r="G113" s="7"/>
      <c r="H113" s="7"/>
      <c r="I113" s="7"/>
      <c r="J113" s="7"/>
    </row>
    <row r="114" ht="50" customHeight="1">
      <c r="A114" s="7"/>
      <c r="B114" s="7"/>
      <c r="C114" s="7"/>
      <c r="D114" s="7"/>
      <c r="E114" s="7" t="s">
        <v>426</v>
      </c>
      <c r="F114" s="7" t="s">
        <v>427</v>
      </c>
      <c r="G114" s="7" t="s">
        <v>428</v>
      </c>
      <c r="H114" s="7"/>
      <c r="I114" s="7"/>
      <c r="J114" s="7"/>
    </row>
    <row r="115" ht="25" customHeight="1">
      <c r="A115" s="7" t="s">
        <v>329</v>
      </c>
      <c r="B115" s="7" t="s">
        <v>429</v>
      </c>
      <c r="C115" s="7" t="s">
        <v>430</v>
      </c>
      <c r="D115" s="7" t="s">
        <v>431</v>
      </c>
      <c r="E115" s="7" t="s">
        <v>432</v>
      </c>
      <c r="F115" s="7" t="s">
        <v>433</v>
      </c>
      <c r="G115" s="7" t="s">
        <v>434</v>
      </c>
      <c r="H115" s="7" t="s">
        <v>435</v>
      </c>
      <c r="I115" s="7" t="s">
        <v>436</v>
      </c>
      <c r="J115" s="7" t="s">
        <v>437</v>
      </c>
    </row>
    <row r="116">
      <c r="A116" s="7" t="s">
        <v>430</v>
      </c>
      <c r="B116" s="8" t="s">
        <v>444</v>
      </c>
      <c r="C116" s="11">
        <v>1.5</v>
      </c>
      <c r="D116" s="11">
        <v>22030.43333</v>
      </c>
      <c r="E116" s="11">
        <v>14562</v>
      </c>
      <c r="F116" s="11">
        <v>7468.43333</v>
      </c>
      <c r="G116" s="11">
        <v>0</v>
      </c>
      <c r="H116" s="11"/>
      <c r="I116" s="11">
        <v>1</v>
      </c>
      <c r="J116" s="11">
        <v>396547.8</v>
      </c>
    </row>
    <row r="117">
      <c r="A117" s="7" t="s">
        <v>431</v>
      </c>
      <c r="B117" s="8" t="s">
        <v>445</v>
      </c>
      <c r="C117" s="11">
        <v>2</v>
      </c>
      <c r="D117" s="11">
        <v>22440</v>
      </c>
      <c r="E117" s="11">
        <v>5386</v>
      </c>
      <c r="F117" s="11">
        <v>0</v>
      </c>
      <c r="G117" s="11">
        <v>17054</v>
      </c>
      <c r="H117" s="11"/>
      <c r="I117" s="11">
        <v>1</v>
      </c>
      <c r="J117" s="11">
        <v>538560</v>
      </c>
    </row>
    <row r="118">
      <c r="A118" s="7" t="s">
        <v>433</v>
      </c>
      <c r="B118" s="8" t="s">
        <v>446</v>
      </c>
      <c r="C118" s="11">
        <v>1</v>
      </c>
      <c r="D118" s="11">
        <v>44438.4</v>
      </c>
      <c r="E118" s="11">
        <v>27774</v>
      </c>
      <c r="F118" s="11">
        <v>16664.4</v>
      </c>
      <c r="G118" s="11">
        <v>0</v>
      </c>
      <c r="H118" s="11"/>
      <c r="I118" s="11">
        <v>1</v>
      </c>
      <c r="J118" s="11">
        <v>533260.8</v>
      </c>
    </row>
    <row r="119">
      <c r="A119" s="7" t="s">
        <v>434</v>
      </c>
      <c r="B119" s="8" t="s">
        <v>447</v>
      </c>
      <c r="C119" s="11">
        <v>1.5</v>
      </c>
      <c r="D119" s="11">
        <v>34995.8</v>
      </c>
      <c r="E119" s="11">
        <v>24997</v>
      </c>
      <c r="F119" s="11">
        <v>9998.8</v>
      </c>
      <c r="G119" s="11">
        <v>0</v>
      </c>
      <c r="H119" s="11"/>
      <c r="I119" s="11">
        <v>1</v>
      </c>
      <c r="J119" s="11">
        <v>629924.4</v>
      </c>
    </row>
    <row r="120">
      <c r="A120" s="7" t="s">
        <v>435</v>
      </c>
      <c r="B120" s="8" t="s">
        <v>448</v>
      </c>
      <c r="C120" s="11">
        <v>1</v>
      </c>
      <c r="D120" s="11">
        <v>34995.8</v>
      </c>
      <c r="E120" s="11">
        <v>24997</v>
      </c>
      <c r="F120" s="11">
        <v>9998.8</v>
      </c>
      <c r="G120" s="11">
        <v>0</v>
      </c>
      <c r="H120" s="11"/>
      <c r="I120" s="11">
        <v>1</v>
      </c>
      <c r="J120" s="11">
        <v>419949.6</v>
      </c>
    </row>
    <row r="121">
      <c r="A121" s="7" t="s">
        <v>436</v>
      </c>
      <c r="B121" s="8" t="s">
        <v>449</v>
      </c>
      <c r="C121" s="11">
        <v>1</v>
      </c>
      <c r="D121" s="11">
        <v>37495.5</v>
      </c>
      <c r="E121" s="11">
        <v>24997</v>
      </c>
      <c r="F121" s="11">
        <v>12498.5</v>
      </c>
      <c r="G121" s="11">
        <v>0</v>
      </c>
      <c r="H121" s="11"/>
      <c r="I121" s="11">
        <v>1</v>
      </c>
      <c r="J121" s="11">
        <v>449946</v>
      </c>
    </row>
    <row r="122">
      <c r="A122" s="7" t="s">
        <v>437</v>
      </c>
      <c r="B122" s="8" t="s">
        <v>450</v>
      </c>
      <c r="C122" s="11">
        <v>1</v>
      </c>
      <c r="D122" s="11">
        <v>34995.8</v>
      </c>
      <c r="E122" s="11">
        <v>24997</v>
      </c>
      <c r="F122" s="11">
        <v>9998.8</v>
      </c>
      <c r="G122" s="11">
        <v>0</v>
      </c>
      <c r="H122" s="11"/>
      <c r="I122" s="11">
        <v>1</v>
      </c>
      <c r="J122" s="11">
        <v>419949.6</v>
      </c>
    </row>
    <row r="123">
      <c r="A123" s="7" t="s">
        <v>451</v>
      </c>
      <c r="B123" s="8" t="s">
        <v>452</v>
      </c>
      <c r="C123" s="11">
        <v>1</v>
      </c>
      <c r="D123" s="11">
        <v>34995.8</v>
      </c>
      <c r="E123" s="11">
        <v>24997</v>
      </c>
      <c r="F123" s="11">
        <v>0</v>
      </c>
      <c r="G123" s="11">
        <v>9998.8</v>
      </c>
      <c r="H123" s="11"/>
      <c r="I123" s="11">
        <v>1</v>
      </c>
      <c r="J123" s="11">
        <v>419949.6</v>
      </c>
    </row>
    <row r="124">
      <c r="A124" s="7" t="s">
        <v>453</v>
      </c>
      <c r="B124" s="8" t="s">
        <v>454</v>
      </c>
      <c r="C124" s="11">
        <v>1</v>
      </c>
      <c r="D124" s="11">
        <v>22440</v>
      </c>
      <c r="E124" s="11">
        <v>8774</v>
      </c>
      <c r="F124" s="11">
        <v>13666</v>
      </c>
      <c r="G124" s="11">
        <v>0</v>
      </c>
      <c r="H124" s="11"/>
      <c r="I124" s="11">
        <v>1</v>
      </c>
      <c r="J124" s="11">
        <v>269280</v>
      </c>
    </row>
    <row r="125">
      <c r="A125" s="7" t="s">
        <v>455</v>
      </c>
      <c r="B125" s="8" t="s">
        <v>456</v>
      </c>
      <c r="C125" s="11">
        <v>1</v>
      </c>
      <c r="D125" s="11">
        <v>22440</v>
      </c>
      <c r="E125" s="11">
        <v>7437</v>
      </c>
      <c r="F125" s="11">
        <v>15003</v>
      </c>
      <c r="G125" s="11">
        <v>0</v>
      </c>
      <c r="H125" s="11"/>
      <c r="I125" s="11">
        <v>1</v>
      </c>
      <c r="J125" s="11">
        <v>269280</v>
      </c>
    </row>
    <row r="126">
      <c r="A126" s="7" t="s">
        <v>457</v>
      </c>
      <c r="B126" s="8" t="s">
        <v>458</v>
      </c>
      <c r="C126" s="11">
        <v>1</v>
      </c>
      <c r="D126" s="11">
        <v>22440</v>
      </c>
      <c r="E126" s="11">
        <v>6438</v>
      </c>
      <c r="F126" s="11">
        <v>16002</v>
      </c>
      <c r="G126" s="11">
        <v>0</v>
      </c>
      <c r="H126" s="11"/>
      <c r="I126" s="11">
        <v>1</v>
      </c>
      <c r="J126" s="11">
        <v>269280</v>
      </c>
    </row>
    <row r="127">
      <c r="A127" s="7" t="s">
        <v>459</v>
      </c>
      <c r="B127" s="8" t="s">
        <v>460</v>
      </c>
      <c r="C127" s="11">
        <v>2</v>
      </c>
      <c r="D127" s="11">
        <v>22440</v>
      </c>
      <c r="E127" s="11">
        <v>4809</v>
      </c>
      <c r="F127" s="11">
        <v>17631</v>
      </c>
      <c r="G127" s="11">
        <v>0</v>
      </c>
      <c r="H127" s="11"/>
      <c r="I127" s="11">
        <v>1</v>
      </c>
      <c r="J127" s="11">
        <v>538560</v>
      </c>
    </row>
    <row r="128">
      <c r="A128" s="7" t="s">
        <v>461</v>
      </c>
      <c r="B128" s="8" t="s">
        <v>462</v>
      </c>
      <c r="C128" s="11">
        <v>5.5</v>
      </c>
      <c r="D128" s="11">
        <v>22440</v>
      </c>
      <c r="E128" s="11">
        <v>4809</v>
      </c>
      <c r="F128" s="11">
        <v>17631</v>
      </c>
      <c r="G128" s="11">
        <v>0</v>
      </c>
      <c r="H128" s="11"/>
      <c r="I128" s="11">
        <v>1</v>
      </c>
      <c r="J128" s="11">
        <v>1481040</v>
      </c>
    </row>
    <row r="129">
      <c r="A129" s="7" t="s">
        <v>463</v>
      </c>
      <c r="B129" s="8" t="s">
        <v>464</v>
      </c>
      <c r="C129" s="11">
        <v>15</v>
      </c>
      <c r="D129" s="11">
        <v>22273.35333</v>
      </c>
      <c r="E129" s="11">
        <v>4809</v>
      </c>
      <c r="F129" s="11">
        <v>17464.35333</v>
      </c>
      <c r="G129" s="11">
        <v>0</v>
      </c>
      <c r="H129" s="11"/>
      <c r="I129" s="11">
        <v>1</v>
      </c>
      <c r="J129" s="11">
        <v>4009203.6</v>
      </c>
    </row>
    <row r="130">
      <c r="A130" s="7" t="s">
        <v>465</v>
      </c>
      <c r="B130" s="8" t="s">
        <v>466</v>
      </c>
      <c r="C130" s="11">
        <v>1</v>
      </c>
      <c r="D130" s="11">
        <v>22440</v>
      </c>
      <c r="E130" s="11">
        <v>13886</v>
      </c>
      <c r="F130" s="11">
        <v>8554</v>
      </c>
      <c r="G130" s="11">
        <v>0</v>
      </c>
      <c r="H130" s="11"/>
      <c r="I130" s="11">
        <v>1</v>
      </c>
      <c r="J130" s="11">
        <v>269280</v>
      </c>
    </row>
    <row r="131">
      <c r="A131" s="7" t="s">
        <v>467</v>
      </c>
      <c r="B131" s="8" t="s">
        <v>468</v>
      </c>
      <c r="C131" s="11">
        <v>1</v>
      </c>
      <c r="D131" s="11">
        <v>22440</v>
      </c>
      <c r="E131" s="11">
        <v>14562</v>
      </c>
      <c r="F131" s="11">
        <v>7878</v>
      </c>
      <c r="G131" s="11">
        <v>0</v>
      </c>
      <c r="H131" s="11"/>
      <c r="I131" s="11">
        <v>1</v>
      </c>
      <c r="J131" s="11">
        <v>269280</v>
      </c>
    </row>
    <row r="132">
      <c r="A132" s="7" t="s">
        <v>469</v>
      </c>
      <c r="B132" s="8" t="s">
        <v>470</v>
      </c>
      <c r="C132" s="11">
        <v>1.5</v>
      </c>
      <c r="D132" s="11">
        <v>22440</v>
      </c>
      <c r="E132" s="11">
        <v>15272</v>
      </c>
      <c r="F132" s="11">
        <v>7168</v>
      </c>
      <c r="G132" s="11">
        <v>0</v>
      </c>
      <c r="H132" s="11"/>
      <c r="I132" s="11">
        <v>1</v>
      </c>
      <c r="J132" s="11">
        <v>403920</v>
      </c>
    </row>
    <row r="133">
      <c r="A133" s="7" t="s">
        <v>471</v>
      </c>
      <c r="B133" s="8" t="s">
        <v>472</v>
      </c>
      <c r="C133" s="11">
        <v>1</v>
      </c>
      <c r="D133" s="11">
        <v>28038.5</v>
      </c>
      <c r="E133" s="11">
        <v>16022</v>
      </c>
      <c r="F133" s="11">
        <v>12016.5</v>
      </c>
      <c r="G133" s="11">
        <v>0</v>
      </c>
      <c r="H133" s="11"/>
      <c r="I133" s="11">
        <v>1</v>
      </c>
      <c r="J133" s="11">
        <v>336462</v>
      </c>
    </row>
    <row r="134">
      <c r="A134" s="7" t="s">
        <v>473</v>
      </c>
      <c r="B134" s="8" t="s">
        <v>474</v>
      </c>
      <c r="C134" s="11">
        <v>1</v>
      </c>
      <c r="D134" s="11">
        <v>23231.9</v>
      </c>
      <c r="E134" s="11">
        <v>16022</v>
      </c>
      <c r="F134" s="11">
        <v>7209.9</v>
      </c>
      <c r="G134" s="11">
        <v>0</v>
      </c>
      <c r="H134" s="11"/>
      <c r="I134" s="11">
        <v>1</v>
      </c>
      <c r="J134" s="11">
        <v>278782.8</v>
      </c>
    </row>
    <row r="135">
      <c r="A135" s="7" t="s">
        <v>475</v>
      </c>
      <c r="B135" s="8" t="s">
        <v>476</v>
      </c>
      <c r="C135" s="11">
        <v>.5</v>
      </c>
      <c r="D135" s="11">
        <v>22440</v>
      </c>
      <c r="E135" s="11">
        <v>16022</v>
      </c>
      <c r="F135" s="11">
        <v>6418</v>
      </c>
      <c r="G135" s="11">
        <v>0</v>
      </c>
      <c r="H135" s="11"/>
      <c r="I135" s="11">
        <v>1</v>
      </c>
      <c r="J135" s="11">
        <v>134640</v>
      </c>
    </row>
    <row r="136">
      <c r="A136" s="7" t="s">
        <v>477</v>
      </c>
      <c r="B136" s="8" t="s">
        <v>441</v>
      </c>
      <c r="C136" s="11">
        <v>43.72</v>
      </c>
      <c r="D136" s="11">
        <v>40950.89684</v>
      </c>
      <c r="E136" s="11">
        <v>16022</v>
      </c>
      <c r="F136" s="11">
        <v>24928.89684</v>
      </c>
      <c r="G136" s="11">
        <v>0</v>
      </c>
      <c r="H136" s="11"/>
      <c r="I136" s="11">
        <v>1</v>
      </c>
      <c r="J136" s="11">
        <v>21484478.52</v>
      </c>
    </row>
    <row r="137" ht="25" customHeight="1">
      <c r="A137" s="16" t="s">
        <v>442</v>
      </c>
      <c r="B137" s="16"/>
      <c r="C137" s="13" t="s">
        <v>332</v>
      </c>
      <c r="D137" s="13">
        <f>SUBTOTAL(9,D116:D136)</f>
      </c>
      <c r="E137" s="13" t="s">
        <v>332</v>
      </c>
      <c r="F137" s="13" t="s">
        <v>332</v>
      </c>
      <c r="G137" s="13" t="s">
        <v>332</v>
      </c>
      <c r="H137" s="13" t="s">
        <v>332</v>
      </c>
      <c r="I137" s="13" t="s">
        <v>332</v>
      </c>
      <c r="J137" s="13">
        <f>SUBTOTAL(9,J116:J136)</f>
      </c>
    </row>
    <row r="138" ht="20" customHeight="1">
</row>
    <row r="139" ht="25" customHeight="1">
      <c r="A139" s="14" t="s">
        <v>417</v>
      </c>
      <c r="B139" s="14"/>
      <c r="C139" s="15" t="s">
        <v>388</v>
      </c>
      <c r="D139" s="15"/>
      <c r="E139" s="15"/>
      <c r="F139" s="15"/>
      <c r="G139" s="15"/>
    </row>
    <row r="140" ht="15" customHeight="1">
</row>
    <row r="141" ht="50" customHeight="1">
      <c r="A141" s="3" t="s">
        <v>478</v>
      </c>
      <c r="B141" s="3"/>
      <c r="C141" s="3"/>
      <c r="D141" s="3"/>
      <c r="E141" s="3"/>
      <c r="F141" s="3"/>
      <c r="G141" s="3"/>
    </row>
    <row r="142" ht="15" customHeight="1">
</row>
    <row r="143" ht="50" customHeight="1">
      <c r="A143" s="7" t="s">
        <v>324</v>
      </c>
      <c r="B143" s="7" t="s">
        <v>47</v>
      </c>
      <c r="C143" s="7"/>
      <c r="D143" s="7"/>
      <c r="E143" s="7" t="s">
        <v>479</v>
      </c>
      <c r="F143" s="7" t="s">
        <v>480</v>
      </c>
      <c r="G143" s="7" t="s">
        <v>481</v>
      </c>
    </row>
    <row r="144" ht="20" customHeight="1">
      <c r="A144" s="7" t="s">
        <v>59</v>
      </c>
      <c r="B144" s="7" t="s">
        <v>59</v>
      </c>
      <c r="C144" s="7"/>
      <c r="D144" s="7"/>
      <c r="E144" s="7" t="s">
        <v>59</v>
      </c>
      <c r="F144" s="7" t="s">
        <v>59</v>
      </c>
      <c r="G144" s="7" t="s">
        <v>59</v>
      </c>
    </row>
    <row r="145" ht="20" customHeight="1">
</row>
    <row r="146" ht="25" customHeight="1">
      <c r="A146" s="14" t="s">
        <v>417</v>
      </c>
      <c r="B146" s="14"/>
      <c r="C146" s="15" t="s">
        <v>391</v>
      </c>
      <c r="D146" s="15"/>
      <c r="E146" s="15"/>
      <c r="F146" s="15"/>
      <c r="G146" s="15"/>
    </row>
    <row r="147" ht="15" customHeight="1">
</row>
    <row r="148" ht="50" customHeight="1">
      <c r="A148" s="3" t="s">
        <v>478</v>
      </c>
      <c r="B148" s="3"/>
      <c r="C148" s="3"/>
      <c r="D148" s="3"/>
      <c r="E148" s="3"/>
      <c r="F148" s="3"/>
      <c r="G148" s="3"/>
    </row>
    <row r="149" ht="15" customHeight="1">
</row>
    <row r="150" ht="50" customHeight="1">
      <c r="A150" s="7" t="s">
        <v>324</v>
      </c>
      <c r="B150" s="7" t="s">
        <v>47</v>
      </c>
      <c r="C150" s="7"/>
      <c r="D150" s="7"/>
      <c r="E150" s="7" t="s">
        <v>479</v>
      </c>
      <c r="F150" s="7" t="s">
        <v>480</v>
      </c>
      <c r="G150" s="7" t="s">
        <v>481</v>
      </c>
    </row>
    <row r="151" ht="20" customHeight="1">
      <c r="A151" s="7" t="s">
        <v>59</v>
      </c>
      <c r="B151" s="7" t="s">
        <v>59</v>
      </c>
      <c r="C151" s="7"/>
      <c r="D151" s="7"/>
      <c r="E151" s="7" t="s">
        <v>59</v>
      </c>
      <c r="F151" s="7" t="s">
        <v>59</v>
      </c>
      <c r="G151" s="7" t="s">
        <v>59</v>
      </c>
    </row>
    <row r="152" ht="20" customHeight="1">
</row>
    <row r="153" ht="25" customHeight="1">
      <c r="A153" s="14" t="s">
        <v>417</v>
      </c>
      <c r="B153" s="14"/>
      <c r="C153" s="15" t="s">
        <v>394</v>
      </c>
      <c r="D153" s="15"/>
      <c r="E153" s="15"/>
      <c r="F153" s="15"/>
      <c r="G153" s="15"/>
    </row>
    <row r="154" ht="15" customHeight="1">
</row>
    <row r="155" ht="50" customHeight="1">
      <c r="A155" s="3" t="s">
        <v>478</v>
      </c>
      <c r="B155" s="3"/>
      <c r="C155" s="3"/>
      <c r="D155" s="3"/>
      <c r="E155" s="3"/>
      <c r="F155" s="3"/>
      <c r="G155" s="3"/>
    </row>
    <row r="156" ht="15" customHeight="1">
</row>
    <row r="157" ht="50" customHeight="1">
      <c r="A157" s="7" t="s">
        <v>324</v>
      </c>
      <c r="B157" s="7" t="s">
        <v>47</v>
      </c>
      <c r="C157" s="7"/>
      <c r="D157" s="7"/>
      <c r="E157" s="7" t="s">
        <v>479</v>
      </c>
      <c r="F157" s="7" t="s">
        <v>480</v>
      </c>
      <c r="G157" s="7" t="s">
        <v>481</v>
      </c>
    </row>
    <row r="158" ht="20" customHeight="1">
      <c r="A158" s="7" t="s">
        <v>59</v>
      </c>
      <c r="B158" s="7" t="s">
        <v>59</v>
      </c>
      <c r="C158" s="7"/>
      <c r="D158" s="7"/>
      <c r="E158" s="7" t="s">
        <v>59</v>
      </c>
      <c r="F158" s="7" t="s">
        <v>59</v>
      </c>
      <c r="G158" s="7" t="s">
        <v>59</v>
      </c>
    </row>
  </sheetData>
  <sheetProtection password="D512" sheet="1" objects="1" scenarios="1"/>
  <mergeCells>
    <mergeCell ref="E1:J1"/>
    <mergeCell ref="A3:B3"/>
    <mergeCell ref="C3:J3"/>
    <mergeCell ref="A4:B4"/>
    <mergeCell ref="C4:J4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15:B15"/>
    <mergeCell ref="A17:B17"/>
    <mergeCell ref="C17:J17"/>
    <mergeCell ref="A18:B18"/>
    <mergeCell ref="C18:J18"/>
    <mergeCell ref="A19:B19"/>
    <mergeCell ref="C19:J19"/>
    <mergeCell ref="A20:J20"/>
    <mergeCell ref="A22:A24"/>
    <mergeCell ref="B22:B24"/>
    <mergeCell ref="C22:C24"/>
    <mergeCell ref="D22:G22"/>
    <mergeCell ref="H22:H24"/>
    <mergeCell ref="I22:I24"/>
    <mergeCell ref="J22:J24"/>
    <mergeCell ref="D23:D24"/>
    <mergeCell ref="E23:G23"/>
    <mergeCell ref="A47:B47"/>
    <mergeCell ref="A49:B49"/>
    <mergeCell ref="C49:J49"/>
    <mergeCell ref="A50:B50"/>
    <mergeCell ref="C50:J50"/>
    <mergeCell ref="A51:B51"/>
    <mergeCell ref="C51:J51"/>
    <mergeCell ref="A52:J52"/>
    <mergeCell ref="A54:A56"/>
    <mergeCell ref="B54:B56"/>
    <mergeCell ref="C54:C56"/>
    <mergeCell ref="D54:G54"/>
    <mergeCell ref="H54:H56"/>
    <mergeCell ref="I54:I56"/>
    <mergeCell ref="J54:J56"/>
    <mergeCell ref="D55:D56"/>
    <mergeCell ref="E55:G55"/>
    <mergeCell ref="A60:B60"/>
    <mergeCell ref="A62:B62"/>
    <mergeCell ref="C62:J62"/>
    <mergeCell ref="A63:B63"/>
    <mergeCell ref="C63:J63"/>
    <mergeCell ref="A64:B64"/>
    <mergeCell ref="C64:J64"/>
    <mergeCell ref="A65:J65"/>
    <mergeCell ref="A67:A69"/>
    <mergeCell ref="B67:B69"/>
    <mergeCell ref="C67:C69"/>
    <mergeCell ref="D67:G67"/>
    <mergeCell ref="H67:H69"/>
    <mergeCell ref="I67:I69"/>
    <mergeCell ref="J67:J69"/>
    <mergeCell ref="D68:D69"/>
    <mergeCell ref="E68:G68"/>
    <mergeCell ref="A92:B92"/>
    <mergeCell ref="A94:B94"/>
    <mergeCell ref="C94:J94"/>
    <mergeCell ref="A95:B95"/>
    <mergeCell ref="C95:J95"/>
    <mergeCell ref="A96:B96"/>
    <mergeCell ref="C96:J96"/>
    <mergeCell ref="A97:J97"/>
    <mergeCell ref="A99:A101"/>
    <mergeCell ref="B99:B101"/>
    <mergeCell ref="C99:C101"/>
    <mergeCell ref="D99:G99"/>
    <mergeCell ref="H99:H101"/>
    <mergeCell ref="I99:I101"/>
    <mergeCell ref="J99:J101"/>
    <mergeCell ref="D100:D101"/>
    <mergeCell ref="E100:G100"/>
    <mergeCell ref="A105:B105"/>
    <mergeCell ref="A107:B107"/>
    <mergeCell ref="C107:J107"/>
    <mergeCell ref="A108:B108"/>
    <mergeCell ref="C108:J108"/>
    <mergeCell ref="A109:B109"/>
    <mergeCell ref="C109:J109"/>
    <mergeCell ref="A110:J110"/>
    <mergeCell ref="A112:A114"/>
    <mergeCell ref="B112:B114"/>
    <mergeCell ref="C112:C114"/>
    <mergeCell ref="D112:G112"/>
    <mergeCell ref="H112:H114"/>
    <mergeCell ref="I112:I114"/>
    <mergeCell ref="J112:J114"/>
    <mergeCell ref="D113:D114"/>
    <mergeCell ref="E113:G113"/>
    <mergeCell ref="A137:B137"/>
    <mergeCell ref="A139:B139"/>
    <mergeCell ref="C139:G139"/>
    <mergeCell ref="A141:G141"/>
    <mergeCell ref="B143:D143"/>
    <mergeCell ref="B144:D144"/>
    <mergeCell ref="A146:B146"/>
    <mergeCell ref="C146:G146"/>
    <mergeCell ref="A148:G148"/>
    <mergeCell ref="B150:D150"/>
    <mergeCell ref="B151:D151"/>
    <mergeCell ref="A153:B153"/>
    <mergeCell ref="C153:G153"/>
    <mergeCell ref="A155:G155"/>
    <mergeCell ref="B157:D157"/>
    <mergeCell ref="B158:D158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&amp;K00-00925064.R11.382218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14" t="s">
        <v>417</v>
      </c>
      <c r="B2" s="14"/>
      <c r="C2" s="15" t="s">
        <v>388</v>
      </c>
      <c r="D2" s="15"/>
      <c r="E2" s="15"/>
      <c r="F2" s="15"/>
      <c r="G2" s="15"/>
    </row>
    <row r="3" ht="15" customHeight="1">
</row>
    <row r="4" ht="25" customHeight="1">
      <c r="A4" s="3" t="s">
        <v>482</v>
      </c>
      <c r="B4" s="3"/>
      <c r="C4" s="3"/>
      <c r="D4" s="3"/>
      <c r="E4" s="3"/>
      <c r="F4" s="3"/>
      <c r="G4" s="3"/>
    </row>
    <row r="5" ht="15" customHeight="1">
</row>
    <row r="6" ht="50" customHeight="1">
      <c r="A6" s="7" t="s">
        <v>324</v>
      </c>
      <c r="B6" s="7" t="s">
        <v>483</v>
      </c>
      <c r="C6" s="7"/>
      <c r="D6" s="7" t="s">
        <v>484</v>
      </c>
      <c r="E6" s="7" t="s">
        <v>485</v>
      </c>
      <c r="F6" s="7" t="s">
        <v>486</v>
      </c>
      <c r="G6" s="7" t="s">
        <v>487</v>
      </c>
    </row>
    <row r="7" ht="20" customHeight="1">
      <c r="A7" s="7" t="s">
        <v>59</v>
      </c>
      <c r="B7" s="7" t="s">
        <v>59</v>
      </c>
      <c r="C7" s="7"/>
      <c r="D7" s="7" t="s">
        <v>59</v>
      </c>
      <c r="E7" s="7" t="s">
        <v>59</v>
      </c>
      <c r="F7" s="7" t="s">
        <v>59</v>
      </c>
      <c r="G7" s="7" t="s">
        <v>59</v>
      </c>
    </row>
    <row r="8" ht="20" customHeight="1">
</row>
    <row r="9" ht="25" customHeight="1">
      <c r="A9" s="14" t="s">
        <v>417</v>
      </c>
      <c r="B9" s="14"/>
      <c r="C9" s="15" t="s">
        <v>391</v>
      </c>
      <c r="D9" s="15"/>
      <c r="E9" s="15"/>
      <c r="F9" s="15"/>
      <c r="G9" s="15"/>
    </row>
    <row r="10" ht="15" customHeight="1">
</row>
    <row r="11" ht="25" customHeight="1">
      <c r="A11" s="3" t="s">
        <v>482</v>
      </c>
      <c r="B11" s="3"/>
      <c r="C11" s="3"/>
      <c r="D11" s="3"/>
      <c r="E11" s="3"/>
      <c r="F11" s="3"/>
      <c r="G11" s="3"/>
    </row>
    <row r="12" ht="15" customHeight="1">
</row>
    <row r="13" ht="50" customHeight="1">
      <c r="A13" s="7" t="s">
        <v>324</v>
      </c>
      <c r="B13" s="7" t="s">
        <v>483</v>
      </c>
      <c r="C13" s="7"/>
      <c r="D13" s="7" t="s">
        <v>484</v>
      </c>
      <c r="E13" s="7" t="s">
        <v>485</v>
      </c>
      <c r="F13" s="7" t="s">
        <v>486</v>
      </c>
      <c r="G13" s="7" t="s">
        <v>487</v>
      </c>
    </row>
    <row r="14" ht="20" customHeight="1">
      <c r="A14" s="7" t="s">
        <v>59</v>
      </c>
      <c r="B14" s="7" t="s">
        <v>59</v>
      </c>
      <c r="C14" s="7"/>
      <c r="D14" s="7" t="s">
        <v>59</v>
      </c>
      <c r="E14" s="7" t="s">
        <v>59</v>
      </c>
      <c r="F14" s="7" t="s">
        <v>59</v>
      </c>
      <c r="G14" s="7" t="s">
        <v>59</v>
      </c>
    </row>
    <row r="15" ht="20" customHeight="1">
</row>
    <row r="16" ht="25" customHeight="1">
      <c r="A16" s="14" t="s">
        <v>417</v>
      </c>
      <c r="B16" s="14"/>
      <c r="C16" s="15" t="s">
        <v>394</v>
      </c>
      <c r="D16" s="15"/>
      <c r="E16" s="15"/>
      <c r="F16" s="15"/>
      <c r="G16" s="15"/>
    </row>
    <row r="17" ht="15" customHeight="1">
</row>
    <row r="18" ht="25" customHeight="1">
      <c r="A18" s="3" t="s">
        <v>482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324</v>
      </c>
      <c r="B20" s="7" t="s">
        <v>483</v>
      </c>
      <c r="C20" s="7"/>
      <c r="D20" s="7" t="s">
        <v>484</v>
      </c>
      <c r="E20" s="7" t="s">
        <v>485</v>
      </c>
      <c r="F20" s="7" t="s">
        <v>486</v>
      </c>
      <c r="G20" s="7" t="s">
        <v>487</v>
      </c>
    </row>
    <row r="21" ht="20" customHeight="1">
      <c r="A21" s="7" t="s">
        <v>59</v>
      </c>
      <c r="B21" s="7" t="s">
        <v>59</v>
      </c>
      <c r="C21" s="7"/>
      <c r="D21" s="7" t="s">
        <v>59</v>
      </c>
      <c r="E21" s="7" t="s">
        <v>59</v>
      </c>
      <c r="F21" s="7" t="s">
        <v>59</v>
      </c>
      <c r="G21" s="7" t="s">
        <v>59</v>
      </c>
    </row>
    <row r="22" ht="25" customHeight="1">
</row>
    <row r="23" ht="20" customHeight="1">
      <c r="A23" s="14" t="s">
        <v>414</v>
      </c>
      <c r="B23" s="14"/>
      <c r="C23" s="15" t="s">
        <v>151</v>
      </c>
      <c r="D23" s="15"/>
      <c r="E23" s="15"/>
      <c r="F23" s="15"/>
      <c r="G23" s="15"/>
    </row>
    <row r="24" ht="20" customHeight="1">
      <c r="A24" s="14" t="s">
        <v>415</v>
      </c>
      <c r="B24" s="14"/>
      <c r="C24" s="15" t="s">
        <v>443</v>
      </c>
      <c r="D24" s="15"/>
      <c r="E24" s="15"/>
      <c r="F24" s="15"/>
      <c r="G24" s="15"/>
    </row>
    <row r="25" ht="25" customHeight="1">
      <c r="A25" s="14" t="s">
        <v>417</v>
      </c>
      <c r="B25" s="14"/>
      <c r="C25" s="15" t="s">
        <v>388</v>
      </c>
      <c r="D25" s="15"/>
      <c r="E25" s="15"/>
      <c r="F25" s="15"/>
      <c r="G25" s="15"/>
    </row>
    <row r="26" ht="15" customHeight="1">
</row>
    <row r="27" ht="25" customHeight="1">
      <c r="A27" s="3" t="s">
        <v>488</v>
      </c>
      <c r="B27" s="3"/>
      <c r="C27" s="3"/>
      <c r="D27" s="3"/>
      <c r="E27" s="3"/>
      <c r="F27" s="3"/>
      <c r="G27" s="3"/>
    </row>
    <row r="28" ht="15" customHeight="1">
</row>
    <row r="29" ht="50" customHeight="1">
      <c r="A29" s="7" t="s">
        <v>324</v>
      </c>
      <c r="B29" s="7" t="s">
        <v>483</v>
      </c>
      <c r="C29" s="7"/>
      <c r="D29" s="7" t="s">
        <v>489</v>
      </c>
      <c r="E29" s="7" t="s">
        <v>490</v>
      </c>
      <c r="F29" s="7" t="s">
        <v>491</v>
      </c>
      <c r="G29" s="7" t="s">
        <v>487</v>
      </c>
    </row>
    <row r="30" ht="15" customHeight="1">
      <c r="A30" s="7">
        <v>1</v>
      </c>
      <c r="B30" s="7">
        <v>2</v>
      </c>
      <c r="C30" s="7"/>
      <c r="D30" s="7">
        <v>3</v>
      </c>
      <c r="E30" s="7">
        <v>4</v>
      </c>
      <c r="F30" s="7">
        <v>5</v>
      </c>
      <c r="G30" s="7">
        <v>6</v>
      </c>
    </row>
    <row r="31" ht="20" customHeight="1">
      <c r="A31" s="7" t="s">
        <v>329</v>
      </c>
      <c r="B31" s="8" t="s">
        <v>492</v>
      </c>
      <c r="C31" s="8"/>
      <c r="D31" s="11">
        <v>10</v>
      </c>
      <c r="E31" s="11">
        <v>10</v>
      </c>
      <c r="F31" s="11">
        <v>500</v>
      </c>
      <c r="G31" s="11">
        <v>50000</v>
      </c>
    </row>
    <row r="32" ht="25" customHeight="1">
      <c r="A32" s="16" t="s">
        <v>442</v>
      </c>
      <c r="B32" s="16"/>
      <c r="C32" s="16"/>
      <c r="D32" s="16"/>
      <c r="E32" s="16"/>
      <c r="F32" s="16"/>
      <c r="G32" s="13">
        <f>SUBTOTAL(9,G31:G31)</f>
      </c>
    </row>
    <row r="33" ht="20" customHeight="1">
</row>
    <row r="34" ht="25" customHeight="1">
      <c r="A34" s="14" t="s">
        <v>417</v>
      </c>
      <c r="B34" s="14"/>
      <c r="C34" s="15" t="s">
        <v>391</v>
      </c>
      <c r="D34" s="15"/>
      <c r="E34" s="15"/>
      <c r="F34" s="15"/>
      <c r="G34" s="15"/>
    </row>
    <row r="35" ht="15" customHeight="1">
</row>
    <row r="36" ht="25" customHeight="1">
      <c r="A36" s="3" t="s">
        <v>493</v>
      </c>
      <c r="B36" s="3"/>
      <c r="C36" s="3"/>
      <c r="D36" s="3"/>
      <c r="E36" s="3"/>
      <c r="F36" s="3"/>
      <c r="G36" s="3"/>
    </row>
    <row r="37" ht="15" customHeight="1">
</row>
    <row r="38" ht="50" customHeight="1">
      <c r="A38" s="7" t="s">
        <v>324</v>
      </c>
      <c r="B38" s="7" t="s">
        <v>483</v>
      </c>
      <c r="C38" s="7"/>
      <c r="D38" s="7" t="s">
        <v>489</v>
      </c>
      <c r="E38" s="7" t="s">
        <v>490</v>
      </c>
      <c r="F38" s="7" t="s">
        <v>491</v>
      </c>
      <c r="G38" s="7" t="s">
        <v>487</v>
      </c>
    </row>
    <row r="39" ht="20" customHeight="1">
      <c r="A39" s="7" t="s">
        <v>59</v>
      </c>
      <c r="B39" s="7" t="s">
        <v>59</v>
      </c>
      <c r="C39" s="7"/>
      <c r="D39" s="7" t="s">
        <v>59</v>
      </c>
      <c r="E39" s="7" t="s">
        <v>59</v>
      </c>
      <c r="F39" s="7" t="s">
        <v>59</v>
      </c>
      <c r="G39" s="7" t="s">
        <v>59</v>
      </c>
    </row>
    <row r="40" ht="20" customHeight="1">
</row>
    <row r="41" ht="25" customHeight="1">
      <c r="A41" s="14" t="s">
        <v>417</v>
      </c>
      <c r="B41" s="14"/>
      <c r="C41" s="15" t="s">
        <v>394</v>
      </c>
      <c r="D41" s="15"/>
      <c r="E41" s="15"/>
      <c r="F41" s="15"/>
      <c r="G41" s="15"/>
    </row>
    <row r="42" ht="15" customHeight="1">
</row>
    <row r="43" ht="25" customHeight="1">
      <c r="A43" s="3" t="s">
        <v>493</v>
      </c>
      <c r="B43" s="3"/>
      <c r="C43" s="3"/>
      <c r="D43" s="3"/>
      <c r="E43" s="3"/>
      <c r="F43" s="3"/>
      <c r="G43" s="3"/>
    </row>
    <row r="44" ht="15" customHeight="1">
</row>
    <row r="45" ht="50" customHeight="1">
      <c r="A45" s="7" t="s">
        <v>324</v>
      </c>
      <c r="B45" s="7" t="s">
        <v>483</v>
      </c>
      <c r="C45" s="7"/>
      <c r="D45" s="7" t="s">
        <v>489</v>
      </c>
      <c r="E45" s="7" t="s">
        <v>490</v>
      </c>
      <c r="F45" s="7" t="s">
        <v>491</v>
      </c>
      <c r="G45" s="7" t="s">
        <v>487</v>
      </c>
    </row>
    <row r="46" ht="20" customHeight="1">
      <c r="A46" s="7" t="s">
        <v>59</v>
      </c>
      <c r="B46" s="7" t="s">
        <v>59</v>
      </c>
      <c r="C46" s="7"/>
      <c r="D46" s="7" t="s">
        <v>59</v>
      </c>
      <c r="E46" s="7" t="s">
        <v>59</v>
      </c>
      <c r="F46" s="7" t="s">
        <v>59</v>
      </c>
      <c r="G46" s="7" t="s">
        <v>59</v>
      </c>
    </row>
    <row r="47" ht="25" customHeight="1">
</row>
    <row r="48" ht="20" customHeight="1">
      <c r="A48" s="14" t="s">
        <v>414</v>
      </c>
      <c r="B48" s="14"/>
      <c r="C48" s="15" t="s">
        <v>160</v>
      </c>
      <c r="D48" s="15"/>
      <c r="E48" s="15"/>
      <c r="F48" s="15"/>
      <c r="G48" s="15"/>
    </row>
    <row r="49" ht="20" customHeight="1">
      <c r="A49" s="14" t="s">
        <v>415</v>
      </c>
      <c r="B49" s="14"/>
      <c r="C49" s="15" t="s">
        <v>416</v>
      </c>
      <c r="D49" s="15"/>
      <c r="E49" s="15"/>
      <c r="F49" s="15"/>
      <c r="G49" s="15"/>
    </row>
    <row r="50" ht="25" customHeight="1">
      <c r="A50" s="14" t="s">
        <v>417</v>
      </c>
      <c r="B50" s="14"/>
      <c r="C50" s="15" t="s">
        <v>388</v>
      </c>
      <c r="D50" s="15"/>
      <c r="E50" s="15"/>
      <c r="F50" s="15"/>
      <c r="G50" s="15"/>
    </row>
    <row r="51" ht="15" customHeight="1">
</row>
    <row r="52" ht="50" customHeight="1">
      <c r="A52" s="3" t="s">
        <v>494</v>
      </c>
      <c r="B52" s="3"/>
      <c r="C52" s="3"/>
      <c r="D52" s="3"/>
      <c r="E52" s="3"/>
      <c r="F52" s="3"/>
      <c r="G52" s="3"/>
    </row>
    <row r="53" ht="15" customHeight="1">
</row>
    <row r="54" ht="50" customHeight="1">
      <c r="A54" s="7" t="s">
        <v>324</v>
      </c>
      <c r="B54" s="7" t="s">
        <v>495</v>
      </c>
      <c r="C54" s="7"/>
      <c r="D54" s="7"/>
      <c r="E54" s="7"/>
      <c r="F54" s="7" t="s">
        <v>496</v>
      </c>
      <c r="G54" s="7" t="s">
        <v>497</v>
      </c>
    </row>
    <row r="55" ht="15" customHeight="1">
      <c r="A55" s="7">
        <v>1</v>
      </c>
      <c r="B55" s="7">
        <v>2</v>
      </c>
      <c r="C55" s="7"/>
      <c r="D55" s="7"/>
      <c r="E55" s="7"/>
      <c r="F55" s="7">
        <v>3</v>
      </c>
      <c r="G55" s="7">
        <v>4</v>
      </c>
    </row>
    <row r="56" ht="20" customHeight="1">
      <c r="A56" s="7" t="s">
        <v>329</v>
      </c>
      <c r="B56" s="8" t="s">
        <v>498</v>
      </c>
      <c r="C56" s="8"/>
      <c r="D56" s="8"/>
      <c r="E56" s="8"/>
      <c r="F56" s="11">
        <v>2539016.9</v>
      </c>
      <c r="G56" s="11">
        <v>761705.07</v>
      </c>
    </row>
    <row r="57" ht="20" customHeight="1">
      <c r="A57" s="7" t="s">
        <v>329</v>
      </c>
      <c r="B57" s="8" t="s">
        <v>498</v>
      </c>
      <c r="C57" s="8"/>
      <c r="D57" s="8"/>
      <c r="E57" s="8"/>
      <c r="F57" s="11">
        <v>710000</v>
      </c>
      <c r="G57" s="11">
        <v>213000</v>
      </c>
    </row>
    <row r="58" ht="20" customHeight="1">
      <c r="A58" s="7" t="s">
        <v>329</v>
      </c>
      <c r="B58" s="8" t="s">
        <v>498</v>
      </c>
      <c r="C58" s="8"/>
      <c r="D58" s="8"/>
      <c r="E58" s="8"/>
      <c r="F58" s="11">
        <v>258617.51</v>
      </c>
      <c r="G58" s="11">
        <v>77585.25</v>
      </c>
    </row>
    <row r="59" ht="40" customHeight="1">
      <c r="A59" s="7" t="s">
        <v>429</v>
      </c>
      <c r="B59" s="8" t="s">
        <v>499</v>
      </c>
      <c r="C59" s="8"/>
      <c r="D59" s="8"/>
      <c r="E59" s="8"/>
      <c r="F59" s="11">
        <v>2539016.9</v>
      </c>
      <c r="G59" s="11">
        <v>5078.03</v>
      </c>
    </row>
    <row r="60" ht="40" customHeight="1">
      <c r="A60" s="7" t="s">
        <v>429</v>
      </c>
      <c r="B60" s="8" t="s">
        <v>499</v>
      </c>
      <c r="C60" s="8"/>
      <c r="D60" s="8"/>
      <c r="E60" s="8"/>
      <c r="F60" s="11">
        <v>710000</v>
      </c>
      <c r="G60" s="11">
        <v>1420</v>
      </c>
    </row>
    <row r="61" ht="40" customHeight="1">
      <c r="A61" s="7" t="s">
        <v>429</v>
      </c>
      <c r="B61" s="8" t="s">
        <v>499</v>
      </c>
      <c r="C61" s="8"/>
      <c r="D61" s="8"/>
      <c r="E61" s="8"/>
      <c r="F61" s="11">
        <v>258617.51</v>
      </c>
      <c r="G61" s="11">
        <v>517.24</v>
      </c>
    </row>
    <row r="62" ht="25" customHeight="1">
      <c r="A62" s="16" t="s">
        <v>442</v>
      </c>
      <c r="B62" s="16"/>
      <c r="C62" s="16"/>
      <c r="D62" s="16"/>
      <c r="E62" s="16"/>
      <c r="F62" s="16"/>
      <c r="G62" s="13">
        <f>SUBTOTAL(9,G56:G61)</f>
      </c>
    </row>
    <row r="63" ht="25" customHeight="1">
</row>
    <row r="64" ht="20" customHeight="1">
      <c r="A64" s="14" t="s">
        <v>414</v>
      </c>
      <c r="B64" s="14"/>
      <c r="C64" s="15" t="s">
        <v>160</v>
      </c>
      <c r="D64" s="15"/>
      <c r="E64" s="15"/>
      <c r="F64" s="15"/>
      <c r="G64" s="15"/>
    </row>
    <row r="65" ht="20" customHeight="1">
      <c r="A65" s="14" t="s">
        <v>415</v>
      </c>
      <c r="B65" s="14"/>
      <c r="C65" s="15" t="s">
        <v>443</v>
      </c>
      <c r="D65" s="15"/>
      <c r="E65" s="15"/>
      <c r="F65" s="15"/>
      <c r="G65" s="15"/>
    </row>
    <row r="66" ht="25" customHeight="1">
      <c r="A66" s="14" t="s">
        <v>417</v>
      </c>
      <c r="B66" s="14"/>
      <c r="C66" s="15" t="s">
        <v>388</v>
      </c>
      <c r="D66" s="15"/>
      <c r="E66" s="15"/>
      <c r="F66" s="15"/>
      <c r="G66" s="15"/>
    </row>
    <row r="67" ht="15" customHeight="1">
</row>
    <row r="68" ht="50" customHeight="1">
      <c r="A68" s="3" t="s">
        <v>494</v>
      </c>
      <c r="B68" s="3"/>
      <c r="C68" s="3"/>
      <c r="D68" s="3"/>
      <c r="E68" s="3"/>
      <c r="F68" s="3"/>
      <c r="G68" s="3"/>
    </row>
    <row r="69" ht="15" customHeight="1">
</row>
    <row r="70" ht="50" customHeight="1">
      <c r="A70" s="7" t="s">
        <v>324</v>
      </c>
      <c r="B70" s="7" t="s">
        <v>495</v>
      </c>
      <c r="C70" s="7"/>
      <c r="D70" s="7"/>
      <c r="E70" s="7"/>
      <c r="F70" s="7" t="s">
        <v>496</v>
      </c>
      <c r="G70" s="7" t="s">
        <v>497</v>
      </c>
    </row>
    <row r="71" ht="15" customHeight="1">
      <c r="A71" s="7">
        <v>1</v>
      </c>
      <c r="B71" s="7">
        <v>2</v>
      </c>
      <c r="C71" s="7"/>
      <c r="D71" s="7"/>
      <c r="E71" s="7"/>
      <c r="F71" s="7">
        <v>3</v>
      </c>
      <c r="G71" s="7">
        <v>4</v>
      </c>
    </row>
    <row r="72" ht="20" customHeight="1">
      <c r="A72" s="7" t="s">
        <v>329</v>
      </c>
      <c r="B72" s="8" t="s">
        <v>498</v>
      </c>
      <c r="C72" s="8"/>
      <c r="D72" s="8"/>
      <c r="E72" s="8"/>
      <c r="F72" s="11">
        <v>9709623.6</v>
      </c>
      <c r="G72" s="11">
        <v>2912887.08</v>
      </c>
    </row>
    <row r="73" ht="20" customHeight="1">
      <c r="A73" s="7" t="s">
        <v>329</v>
      </c>
      <c r="B73" s="8" t="s">
        <v>498</v>
      </c>
      <c r="C73" s="8"/>
      <c r="D73" s="8"/>
      <c r="E73" s="8"/>
      <c r="F73" s="11">
        <v>19176843.32</v>
      </c>
      <c r="G73" s="11">
        <v>5753053</v>
      </c>
    </row>
    <row r="74" ht="20" customHeight="1">
      <c r="A74" s="7" t="s">
        <v>329</v>
      </c>
      <c r="B74" s="8" t="s">
        <v>498</v>
      </c>
      <c r="C74" s="8"/>
      <c r="D74" s="8"/>
      <c r="E74" s="8"/>
      <c r="F74" s="11">
        <v>396547.8</v>
      </c>
      <c r="G74" s="11">
        <v>118964.34</v>
      </c>
    </row>
    <row r="75" ht="20" customHeight="1">
      <c r="A75" s="7" t="s">
        <v>329</v>
      </c>
      <c r="B75" s="8" t="s">
        <v>498</v>
      </c>
      <c r="C75" s="8"/>
      <c r="D75" s="8"/>
      <c r="E75" s="8"/>
      <c r="F75" s="11">
        <v>538560</v>
      </c>
      <c r="G75" s="11">
        <v>161568</v>
      </c>
    </row>
    <row r="76" ht="40" customHeight="1">
      <c r="A76" s="7" t="s">
        <v>429</v>
      </c>
      <c r="B76" s="8" t="s">
        <v>499</v>
      </c>
      <c r="C76" s="8"/>
      <c r="D76" s="8"/>
      <c r="E76" s="8"/>
      <c r="F76" s="11">
        <v>538560</v>
      </c>
      <c r="G76" s="11">
        <v>1077.12</v>
      </c>
    </row>
    <row r="77" ht="40" customHeight="1">
      <c r="A77" s="7" t="s">
        <v>429</v>
      </c>
      <c r="B77" s="8" t="s">
        <v>499</v>
      </c>
      <c r="C77" s="8"/>
      <c r="D77" s="8"/>
      <c r="E77" s="8"/>
      <c r="F77" s="11">
        <v>19176840.32</v>
      </c>
      <c r="G77" s="11">
        <v>38353.68</v>
      </c>
    </row>
    <row r="78" ht="40" customHeight="1">
      <c r="A78" s="7" t="s">
        <v>429</v>
      </c>
      <c r="B78" s="8" t="s">
        <v>499</v>
      </c>
      <c r="C78" s="8"/>
      <c r="D78" s="8"/>
      <c r="E78" s="8"/>
      <c r="F78" s="11">
        <v>396547.8</v>
      </c>
      <c r="G78" s="11">
        <v>793.1</v>
      </c>
    </row>
    <row r="79" ht="40" customHeight="1">
      <c r="A79" s="7" t="s">
        <v>429</v>
      </c>
      <c r="B79" s="8" t="s">
        <v>499</v>
      </c>
      <c r="C79" s="8"/>
      <c r="D79" s="8"/>
      <c r="E79" s="8"/>
      <c r="F79" s="11">
        <v>9709623.6</v>
      </c>
      <c r="G79" s="11">
        <v>19419.25</v>
      </c>
    </row>
    <row r="80" ht="25" customHeight="1">
      <c r="A80" s="16" t="s">
        <v>442</v>
      </c>
      <c r="B80" s="16"/>
      <c r="C80" s="16"/>
      <c r="D80" s="16"/>
      <c r="E80" s="16"/>
      <c r="F80" s="16"/>
      <c r="G80" s="13">
        <f>SUBTOTAL(9,G72:G79)</f>
      </c>
    </row>
    <row r="81" ht="25" customHeight="1">
</row>
    <row r="82" ht="20" customHeight="1">
      <c r="A82" s="14" t="s">
        <v>414</v>
      </c>
      <c r="B82" s="14"/>
      <c r="C82" s="15" t="s">
        <v>160</v>
      </c>
      <c r="D82" s="15"/>
      <c r="E82" s="15"/>
      <c r="F82" s="15"/>
      <c r="G82" s="15"/>
    </row>
    <row r="83" ht="20" customHeight="1">
      <c r="A83" s="14" t="s">
        <v>415</v>
      </c>
      <c r="B83" s="14"/>
      <c r="C83" s="15" t="s">
        <v>416</v>
      </c>
      <c r="D83" s="15"/>
      <c r="E83" s="15"/>
      <c r="F83" s="15"/>
      <c r="G83" s="15"/>
    </row>
    <row r="84" ht="25" customHeight="1">
      <c r="A84" s="14" t="s">
        <v>417</v>
      </c>
      <c r="B84" s="14"/>
      <c r="C84" s="15" t="s">
        <v>391</v>
      </c>
      <c r="D84" s="15"/>
      <c r="E84" s="15"/>
      <c r="F84" s="15"/>
      <c r="G84" s="15"/>
    </row>
    <row r="85" ht="15" customHeight="1">
</row>
    <row r="86" ht="50" customHeight="1">
      <c r="A86" s="3" t="s">
        <v>494</v>
      </c>
      <c r="B86" s="3"/>
      <c r="C86" s="3"/>
      <c r="D86" s="3"/>
      <c r="E86" s="3"/>
      <c r="F86" s="3"/>
      <c r="G86" s="3"/>
    </row>
    <row r="87" ht="15" customHeight="1">
</row>
    <row r="88" ht="50" customHeight="1">
      <c r="A88" s="7" t="s">
        <v>324</v>
      </c>
      <c r="B88" s="7" t="s">
        <v>495</v>
      </c>
      <c r="C88" s="7"/>
      <c r="D88" s="7"/>
      <c r="E88" s="7"/>
      <c r="F88" s="7" t="s">
        <v>496</v>
      </c>
      <c r="G88" s="7" t="s">
        <v>497</v>
      </c>
    </row>
    <row r="89" ht="15" customHeight="1">
      <c r="A89" s="7">
        <v>1</v>
      </c>
      <c r="B89" s="7">
        <v>2</v>
      </c>
      <c r="C89" s="7"/>
      <c r="D89" s="7"/>
      <c r="E89" s="7"/>
      <c r="F89" s="7">
        <v>3</v>
      </c>
      <c r="G89" s="7">
        <v>4</v>
      </c>
    </row>
    <row r="90" ht="20" customHeight="1">
      <c r="A90" s="7" t="s">
        <v>329</v>
      </c>
      <c r="B90" s="8" t="s">
        <v>498</v>
      </c>
      <c r="C90" s="8"/>
      <c r="D90" s="8"/>
      <c r="E90" s="8"/>
      <c r="F90" s="11">
        <v>2539016.9</v>
      </c>
      <c r="G90" s="11">
        <v>761705.07</v>
      </c>
    </row>
    <row r="91" ht="20" customHeight="1">
      <c r="A91" s="7" t="s">
        <v>329</v>
      </c>
      <c r="B91" s="8" t="s">
        <v>498</v>
      </c>
      <c r="C91" s="8"/>
      <c r="D91" s="8"/>
      <c r="E91" s="8"/>
      <c r="F91" s="11">
        <v>261612.9</v>
      </c>
      <c r="G91" s="11">
        <v>78483.87</v>
      </c>
    </row>
    <row r="92" ht="40" customHeight="1">
      <c r="A92" s="7" t="s">
        <v>429</v>
      </c>
      <c r="B92" s="8" t="s">
        <v>499</v>
      </c>
      <c r="C92" s="8"/>
      <c r="D92" s="8"/>
      <c r="E92" s="8"/>
      <c r="F92" s="11">
        <v>2539016.9</v>
      </c>
      <c r="G92" s="11">
        <v>5078.03</v>
      </c>
    </row>
    <row r="93" ht="40" customHeight="1">
      <c r="A93" s="7" t="s">
        <v>429</v>
      </c>
      <c r="B93" s="8" t="s">
        <v>499</v>
      </c>
      <c r="C93" s="8"/>
      <c r="D93" s="8"/>
      <c r="E93" s="8"/>
      <c r="F93" s="11">
        <v>261612.9</v>
      </c>
      <c r="G93" s="11">
        <v>523.23</v>
      </c>
    </row>
    <row r="94" ht="25" customHeight="1">
      <c r="A94" s="16" t="s">
        <v>442</v>
      </c>
      <c r="B94" s="16"/>
      <c r="C94" s="16"/>
      <c r="D94" s="16"/>
      <c r="E94" s="16"/>
      <c r="F94" s="16"/>
      <c r="G94" s="13">
        <f>SUBTOTAL(9,G90:G93)</f>
      </c>
    </row>
    <row r="95" ht="25" customHeight="1">
</row>
    <row r="96" ht="20" customHeight="1">
      <c r="A96" s="14" t="s">
        <v>414</v>
      </c>
      <c r="B96" s="14"/>
      <c r="C96" s="15" t="s">
        <v>160</v>
      </c>
      <c r="D96" s="15"/>
      <c r="E96" s="15"/>
      <c r="F96" s="15"/>
      <c r="G96" s="15"/>
    </row>
    <row r="97" ht="20" customHeight="1">
      <c r="A97" s="14" t="s">
        <v>415</v>
      </c>
      <c r="B97" s="14"/>
      <c r="C97" s="15" t="s">
        <v>443</v>
      </c>
      <c r="D97" s="15"/>
      <c r="E97" s="15"/>
      <c r="F97" s="15"/>
      <c r="G97" s="15"/>
    </row>
    <row r="98" ht="25" customHeight="1">
      <c r="A98" s="14" t="s">
        <v>417</v>
      </c>
      <c r="B98" s="14"/>
      <c r="C98" s="15" t="s">
        <v>391</v>
      </c>
      <c r="D98" s="15"/>
      <c r="E98" s="15"/>
      <c r="F98" s="15"/>
      <c r="G98" s="15"/>
    </row>
    <row r="99" ht="15" customHeight="1">
</row>
    <row r="100" ht="50" customHeight="1">
      <c r="A100" s="3" t="s">
        <v>494</v>
      </c>
      <c r="B100" s="3"/>
      <c r="C100" s="3"/>
      <c r="D100" s="3"/>
      <c r="E100" s="3"/>
      <c r="F100" s="3"/>
      <c r="G100" s="3"/>
    </row>
    <row r="101" ht="15" customHeight="1">
</row>
    <row r="102" ht="50" customHeight="1">
      <c r="A102" s="7" t="s">
        <v>324</v>
      </c>
      <c r="B102" s="7" t="s">
        <v>495</v>
      </c>
      <c r="C102" s="7"/>
      <c r="D102" s="7"/>
      <c r="E102" s="7"/>
      <c r="F102" s="7" t="s">
        <v>496</v>
      </c>
      <c r="G102" s="7" t="s">
        <v>497</v>
      </c>
    </row>
    <row r="103" ht="15" customHeight="1">
      <c r="A103" s="7">
        <v>1</v>
      </c>
      <c r="B103" s="7">
        <v>2</v>
      </c>
      <c r="C103" s="7"/>
      <c r="D103" s="7"/>
      <c r="E103" s="7"/>
      <c r="F103" s="7">
        <v>3</v>
      </c>
      <c r="G103" s="7">
        <v>4</v>
      </c>
    </row>
    <row r="104" ht="20" customHeight="1">
      <c r="A104" s="7" t="s">
        <v>329</v>
      </c>
      <c r="B104" s="8" t="s">
        <v>498</v>
      </c>
      <c r="C104" s="8"/>
      <c r="D104" s="8"/>
      <c r="E104" s="8"/>
      <c r="F104" s="11">
        <v>9709623.6</v>
      </c>
      <c r="G104" s="11">
        <v>2912887.08</v>
      </c>
    </row>
    <row r="105" ht="20" customHeight="1">
      <c r="A105" s="7" t="s">
        <v>329</v>
      </c>
      <c r="B105" s="8" t="s">
        <v>498</v>
      </c>
      <c r="C105" s="8"/>
      <c r="D105" s="8"/>
      <c r="E105" s="8"/>
      <c r="F105" s="11">
        <v>21176843.32</v>
      </c>
      <c r="G105" s="11">
        <v>6353053</v>
      </c>
    </row>
    <row r="106" ht="20" customHeight="1">
      <c r="A106" s="7" t="s">
        <v>329</v>
      </c>
      <c r="B106" s="8" t="s">
        <v>498</v>
      </c>
      <c r="C106" s="8"/>
      <c r="D106" s="8"/>
      <c r="E106" s="8"/>
      <c r="F106" s="11">
        <v>396547.8</v>
      </c>
      <c r="G106" s="11">
        <v>118964.34</v>
      </c>
    </row>
    <row r="107" ht="20" customHeight="1">
      <c r="A107" s="7" t="s">
        <v>329</v>
      </c>
      <c r="B107" s="8" t="s">
        <v>498</v>
      </c>
      <c r="C107" s="8"/>
      <c r="D107" s="8"/>
      <c r="E107" s="8"/>
      <c r="F107" s="11">
        <v>538560</v>
      </c>
      <c r="G107" s="11">
        <v>161568</v>
      </c>
    </row>
    <row r="108" ht="40" customHeight="1">
      <c r="A108" s="7" t="s">
        <v>429</v>
      </c>
      <c r="B108" s="8" t="s">
        <v>499</v>
      </c>
      <c r="C108" s="8"/>
      <c r="D108" s="8"/>
      <c r="E108" s="8"/>
      <c r="F108" s="11">
        <v>538560</v>
      </c>
      <c r="G108" s="11">
        <v>1077.12</v>
      </c>
    </row>
    <row r="109" ht="40" customHeight="1">
      <c r="A109" s="7" t="s">
        <v>429</v>
      </c>
      <c r="B109" s="8" t="s">
        <v>499</v>
      </c>
      <c r="C109" s="8"/>
      <c r="D109" s="8"/>
      <c r="E109" s="8"/>
      <c r="F109" s="11">
        <v>21176840.32</v>
      </c>
      <c r="G109" s="11">
        <v>42353.68</v>
      </c>
    </row>
    <row r="110" ht="40" customHeight="1">
      <c r="A110" s="7" t="s">
        <v>429</v>
      </c>
      <c r="B110" s="8" t="s">
        <v>499</v>
      </c>
      <c r="C110" s="8"/>
      <c r="D110" s="8"/>
      <c r="E110" s="8"/>
      <c r="F110" s="11">
        <v>396547.8</v>
      </c>
      <c r="G110" s="11">
        <v>793.1</v>
      </c>
    </row>
    <row r="111" ht="40" customHeight="1">
      <c r="A111" s="7" t="s">
        <v>429</v>
      </c>
      <c r="B111" s="8" t="s">
        <v>499</v>
      </c>
      <c r="C111" s="8"/>
      <c r="D111" s="8"/>
      <c r="E111" s="8"/>
      <c r="F111" s="11">
        <v>9709623.6</v>
      </c>
      <c r="G111" s="11">
        <v>19419.25</v>
      </c>
    </row>
    <row r="112" ht="25" customHeight="1">
      <c r="A112" s="16" t="s">
        <v>442</v>
      </c>
      <c r="B112" s="16"/>
      <c r="C112" s="16"/>
      <c r="D112" s="16"/>
      <c r="E112" s="16"/>
      <c r="F112" s="16"/>
      <c r="G112" s="13">
        <f>SUBTOTAL(9,G104:G111)</f>
      </c>
    </row>
    <row r="113" ht="25" customHeight="1">
</row>
    <row r="114" ht="20" customHeight="1">
      <c r="A114" s="14" t="s">
        <v>414</v>
      </c>
      <c r="B114" s="14"/>
      <c r="C114" s="15" t="s">
        <v>160</v>
      </c>
      <c r="D114" s="15"/>
      <c r="E114" s="15"/>
      <c r="F114" s="15"/>
      <c r="G114" s="15"/>
    </row>
    <row r="115" ht="20" customHeight="1">
      <c r="A115" s="14" t="s">
        <v>415</v>
      </c>
      <c r="B115" s="14"/>
      <c r="C115" s="15" t="s">
        <v>416</v>
      </c>
      <c r="D115" s="15"/>
      <c r="E115" s="15"/>
      <c r="F115" s="15"/>
      <c r="G115" s="15"/>
    </row>
    <row r="116" ht="25" customHeight="1">
      <c r="A116" s="14" t="s">
        <v>417</v>
      </c>
      <c r="B116" s="14"/>
      <c r="C116" s="15" t="s">
        <v>394</v>
      </c>
      <c r="D116" s="15"/>
      <c r="E116" s="15"/>
      <c r="F116" s="15"/>
      <c r="G116" s="15"/>
    </row>
    <row r="117" ht="15" customHeight="1">
</row>
    <row r="118" ht="50" customHeight="1">
      <c r="A118" s="3" t="s">
        <v>494</v>
      </c>
      <c r="B118" s="3"/>
      <c r="C118" s="3"/>
      <c r="D118" s="3"/>
      <c r="E118" s="3"/>
      <c r="F118" s="3"/>
      <c r="G118" s="3"/>
    </row>
    <row r="119" ht="15" customHeight="1">
</row>
    <row r="120" ht="50" customHeight="1">
      <c r="A120" s="7" t="s">
        <v>324</v>
      </c>
      <c r="B120" s="7" t="s">
        <v>495</v>
      </c>
      <c r="C120" s="7"/>
      <c r="D120" s="7"/>
      <c r="E120" s="7"/>
      <c r="F120" s="7" t="s">
        <v>496</v>
      </c>
      <c r="G120" s="7" t="s">
        <v>497</v>
      </c>
    </row>
    <row r="121" ht="15" customHeight="1">
      <c r="A121" s="7">
        <v>1</v>
      </c>
      <c r="B121" s="7">
        <v>2</v>
      </c>
      <c r="C121" s="7"/>
      <c r="D121" s="7"/>
      <c r="E121" s="7"/>
      <c r="F121" s="7">
        <v>3</v>
      </c>
      <c r="G121" s="7">
        <v>4</v>
      </c>
    </row>
    <row r="122" ht="20" customHeight="1">
      <c r="A122" s="7" t="s">
        <v>329</v>
      </c>
      <c r="B122" s="8" t="s">
        <v>498</v>
      </c>
      <c r="C122" s="8"/>
      <c r="D122" s="8"/>
      <c r="E122" s="8"/>
      <c r="F122" s="11">
        <v>2539016.9</v>
      </c>
      <c r="G122" s="11">
        <v>761705.07</v>
      </c>
    </row>
    <row r="123" ht="20" customHeight="1">
      <c r="A123" s="7" t="s">
        <v>329</v>
      </c>
      <c r="B123" s="8" t="s">
        <v>498</v>
      </c>
      <c r="C123" s="8"/>
      <c r="D123" s="8"/>
      <c r="E123" s="8"/>
      <c r="F123" s="11">
        <v>265299.54</v>
      </c>
      <c r="G123" s="11">
        <v>79589.86</v>
      </c>
    </row>
    <row r="124" ht="40" customHeight="1">
      <c r="A124" s="7" t="s">
        <v>429</v>
      </c>
      <c r="B124" s="8" t="s">
        <v>499</v>
      </c>
      <c r="C124" s="8"/>
      <c r="D124" s="8"/>
      <c r="E124" s="8"/>
      <c r="F124" s="11">
        <v>2539016.9</v>
      </c>
      <c r="G124" s="11">
        <v>5078.03</v>
      </c>
    </row>
    <row r="125" ht="40" customHeight="1">
      <c r="A125" s="7" t="s">
        <v>429</v>
      </c>
      <c r="B125" s="8" t="s">
        <v>499</v>
      </c>
      <c r="C125" s="8"/>
      <c r="D125" s="8"/>
      <c r="E125" s="8"/>
      <c r="F125" s="11">
        <v>265299.54</v>
      </c>
      <c r="G125" s="11">
        <v>530.6</v>
      </c>
    </row>
    <row r="126" ht="25" customHeight="1">
      <c r="A126" s="16" t="s">
        <v>442</v>
      </c>
      <c r="B126" s="16"/>
      <c r="C126" s="16"/>
      <c r="D126" s="16"/>
      <c r="E126" s="16"/>
      <c r="F126" s="16"/>
      <c r="G126" s="13">
        <f>SUBTOTAL(9,G122:G125)</f>
      </c>
    </row>
    <row r="127" ht="25" customHeight="1">
</row>
    <row r="128" ht="20" customHeight="1">
      <c r="A128" s="14" t="s">
        <v>414</v>
      </c>
      <c r="B128" s="14"/>
      <c r="C128" s="15" t="s">
        <v>160</v>
      </c>
      <c r="D128" s="15"/>
      <c r="E128" s="15"/>
      <c r="F128" s="15"/>
      <c r="G128" s="15"/>
    </row>
    <row r="129" ht="20" customHeight="1">
      <c r="A129" s="14" t="s">
        <v>415</v>
      </c>
      <c r="B129" s="14"/>
      <c r="C129" s="15" t="s">
        <v>443</v>
      </c>
      <c r="D129" s="15"/>
      <c r="E129" s="15"/>
      <c r="F129" s="15"/>
      <c r="G129" s="15"/>
    </row>
    <row r="130" ht="25" customHeight="1">
      <c r="A130" s="14" t="s">
        <v>417</v>
      </c>
      <c r="B130" s="14"/>
      <c r="C130" s="15" t="s">
        <v>394</v>
      </c>
      <c r="D130" s="15"/>
      <c r="E130" s="15"/>
      <c r="F130" s="15"/>
      <c r="G130" s="15"/>
    </row>
    <row r="131" ht="15" customHeight="1">
</row>
    <row r="132" ht="50" customHeight="1">
      <c r="A132" s="3" t="s">
        <v>494</v>
      </c>
      <c r="B132" s="3"/>
      <c r="C132" s="3"/>
      <c r="D132" s="3"/>
      <c r="E132" s="3"/>
      <c r="F132" s="3"/>
      <c r="G132" s="3"/>
    </row>
    <row r="133" ht="15" customHeight="1">
</row>
    <row r="134" ht="50" customHeight="1">
      <c r="A134" s="7" t="s">
        <v>324</v>
      </c>
      <c r="B134" s="7" t="s">
        <v>495</v>
      </c>
      <c r="C134" s="7"/>
      <c r="D134" s="7"/>
      <c r="E134" s="7"/>
      <c r="F134" s="7" t="s">
        <v>496</v>
      </c>
      <c r="G134" s="7" t="s">
        <v>497</v>
      </c>
    </row>
    <row r="135" ht="15" customHeight="1">
      <c r="A135" s="7">
        <v>1</v>
      </c>
      <c r="B135" s="7">
        <v>2</v>
      </c>
      <c r="C135" s="7"/>
      <c r="D135" s="7"/>
      <c r="E135" s="7"/>
      <c r="F135" s="7">
        <v>3</v>
      </c>
      <c r="G135" s="7">
        <v>4</v>
      </c>
    </row>
    <row r="136" ht="20" customHeight="1">
      <c r="A136" s="7" t="s">
        <v>329</v>
      </c>
      <c r="B136" s="8" t="s">
        <v>498</v>
      </c>
      <c r="C136" s="8"/>
      <c r="D136" s="8"/>
      <c r="E136" s="8"/>
      <c r="F136" s="11">
        <v>9709623.6</v>
      </c>
      <c r="G136" s="11">
        <v>2912887.08</v>
      </c>
    </row>
    <row r="137" ht="20" customHeight="1">
      <c r="A137" s="7" t="s">
        <v>329</v>
      </c>
      <c r="B137" s="8" t="s">
        <v>498</v>
      </c>
      <c r="C137" s="8"/>
      <c r="D137" s="8"/>
      <c r="E137" s="8"/>
      <c r="F137" s="11">
        <v>23176843.32</v>
      </c>
      <c r="G137" s="11">
        <v>6953053</v>
      </c>
    </row>
    <row r="138" ht="20" customHeight="1">
      <c r="A138" s="7" t="s">
        <v>329</v>
      </c>
      <c r="B138" s="8" t="s">
        <v>498</v>
      </c>
      <c r="C138" s="8"/>
      <c r="D138" s="8"/>
      <c r="E138" s="8"/>
      <c r="F138" s="11">
        <v>396547.8</v>
      </c>
      <c r="G138" s="11">
        <v>118964.34</v>
      </c>
    </row>
    <row r="139" ht="20" customHeight="1">
      <c r="A139" s="7" t="s">
        <v>329</v>
      </c>
      <c r="B139" s="8" t="s">
        <v>498</v>
      </c>
      <c r="C139" s="8"/>
      <c r="D139" s="8"/>
      <c r="E139" s="8"/>
      <c r="F139" s="11">
        <v>538560</v>
      </c>
      <c r="G139" s="11">
        <v>161568</v>
      </c>
    </row>
    <row r="140" ht="40" customHeight="1">
      <c r="A140" s="7" t="s">
        <v>429</v>
      </c>
      <c r="B140" s="8" t="s">
        <v>499</v>
      </c>
      <c r="C140" s="8"/>
      <c r="D140" s="8"/>
      <c r="E140" s="8"/>
      <c r="F140" s="11">
        <v>538560</v>
      </c>
      <c r="G140" s="11">
        <v>1077.12</v>
      </c>
    </row>
    <row r="141" ht="40" customHeight="1">
      <c r="A141" s="7" t="s">
        <v>429</v>
      </c>
      <c r="B141" s="8" t="s">
        <v>499</v>
      </c>
      <c r="C141" s="8"/>
      <c r="D141" s="8"/>
      <c r="E141" s="8"/>
      <c r="F141" s="11">
        <v>23176840.32</v>
      </c>
      <c r="G141" s="11">
        <v>46353.68</v>
      </c>
    </row>
    <row r="142" ht="40" customHeight="1">
      <c r="A142" s="7" t="s">
        <v>429</v>
      </c>
      <c r="B142" s="8" t="s">
        <v>499</v>
      </c>
      <c r="C142" s="8"/>
      <c r="D142" s="8"/>
      <c r="E142" s="8"/>
      <c r="F142" s="11">
        <v>396547.8</v>
      </c>
      <c r="G142" s="11">
        <v>793.1</v>
      </c>
    </row>
    <row r="143" ht="40" customHeight="1">
      <c r="A143" s="7" t="s">
        <v>429</v>
      </c>
      <c r="B143" s="8" t="s">
        <v>499</v>
      </c>
      <c r="C143" s="8"/>
      <c r="D143" s="8"/>
      <c r="E143" s="8"/>
      <c r="F143" s="11">
        <v>9709623.6</v>
      </c>
      <c r="G143" s="11">
        <v>19419.25</v>
      </c>
    </row>
    <row r="144" ht="25" customHeight="1">
      <c r="A144" s="16" t="s">
        <v>442</v>
      </c>
      <c r="B144" s="16"/>
      <c r="C144" s="16"/>
      <c r="D144" s="16"/>
      <c r="E144" s="16"/>
      <c r="F144" s="16"/>
      <c r="G144" s="13">
        <f>SUBTOTAL(9,G136:G143)</f>
      </c>
    </row>
    <row r="145" ht="25" customHeight="1">
</row>
    <row r="146" ht="20" customHeight="1">
      <c r="A146" s="14" t="s">
        <v>414</v>
      </c>
      <c r="B146" s="14"/>
      <c r="C146" s="15" t="s">
        <v>196</v>
      </c>
      <c r="D146" s="15"/>
      <c r="E146" s="15"/>
      <c r="F146" s="15"/>
      <c r="G146" s="15"/>
    </row>
    <row r="147" ht="20" customHeight="1">
      <c r="A147" s="14" t="s">
        <v>415</v>
      </c>
      <c r="B147" s="14"/>
      <c r="C147" s="15" t="s">
        <v>416</v>
      </c>
      <c r="D147" s="15"/>
      <c r="E147" s="15"/>
      <c r="F147" s="15"/>
      <c r="G147" s="15"/>
    </row>
    <row r="148" ht="25" customHeight="1">
      <c r="A148" s="14" t="s">
        <v>417</v>
      </c>
      <c r="B148" s="14"/>
      <c r="C148" s="15" t="s">
        <v>388</v>
      </c>
      <c r="D148" s="15"/>
      <c r="E148" s="15"/>
      <c r="F148" s="15"/>
      <c r="G148" s="15"/>
    </row>
    <row r="149" ht="15" customHeight="1">
</row>
    <row r="150" ht="50" customHeight="1">
      <c r="A150" s="3" t="s">
        <v>500</v>
      </c>
      <c r="B150" s="3"/>
      <c r="C150" s="3"/>
      <c r="D150" s="3"/>
      <c r="E150" s="3"/>
      <c r="F150" s="3"/>
      <c r="G150" s="3"/>
    </row>
    <row r="151" ht="15" customHeight="1">
</row>
    <row r="152" ht="50" customHeight="1">
      <c r="A152" s="7" t="s">
        <v>324</v>
      </c>
      <c r="B152" s="7" t="s">
        <v>47</v>
      </c>
      <c r="C152" s="7"/>
      <c r="D152" s="7"/>
      <c r="E152" s="7" t="s">
        <v>479</v>
      </c>
      <c r="F152" s="7" t="s">
        <v>480</v>
      </c>
      <c r="G152" s="7" t="s">
        <v>481</v>
      </c>
    </row>
    <row r="153" ht="15" customHeight="1">
      <c r="A153" s="7">
        <v>1</v>
      </c>
      <c r="B153" s="7">
        <v>2</v>
      </c>
      <c r="C153" s="7"/>
      <c r="D153" s="7"/>
      <c r="E153" s="7">
        <v>3</v>
      </c>
      <c r="F153" s="7">
        <v>4</v>
      </c>
      <c r="G153" s="7">
        <v>5</v>
      </c>
    </row>
    <row r="154" ht="40" customHeight="1">
      <c r="A154" s="7" t="s">
        <v>329</v>
      </c>
      <c r="B154" s="8" t="s">
        <v>501</v>
      </c>
      <c r="C154" s="8"/>
      <c r="D154" s="8"/>
      <c r="E154" s="11">
        <v>2950</v>
      </c>
      <c r="F154" s="11">
        <v>9</v>
      </c>
      <c r="G154" s="11">
        <v>53100</v>
      </c>
    </row>
    <row r="155" ht="25" customHeight="1">
      <c r="A155" s="16" t="s">
        <v>442</v>
      </c>
      <c r="B155" s="16"/>
      <c r="C155" s="16"/>
      <c r="D155" s="16"/>
      <c r="E155" s="16"/>
      <c r="F155" s="16"/>
      <c r="G155" s="13">
        <f>SUBTOTAL(9,G154:G154)</f>
      </c>
    </row>
    <row r="156" ht="25" customHeight="1">
</row>
    <row r="157" ht="20" customHeight="1">
      <c r="A157" s="14" t="s">
        <v>414</v>
      </c>
      <c r="B157" s="14"/>
      <c r="C157" s="15" t="s">
        <v>196</v>
      </c>
      <c r="D157" s="15"/>
      <c r="E157" s="15"/>
      <c r="F157" s="15"/>
      <c r="G157" s="15"/>
    </row>
    <row r="158" ht="20" customHeight="1">
      <c r="A158" s="14" t="s">
        <v>415</v>
      </c>
      <c r="B158" s="14"/>
      <c r="C158" s="15" t="s">
        <v>416</v>
      </c>
      <c r="D158" s="15"/>
      <c r="E158" s="15"/>
      <c r="F158" s="15"/>
      <c r="G158" s="15"/>
    </row>
    <row r="159" ht="25" customHeight="1">
      <c r="A159" s="14" t="s">
        <v>417</v>
      </c>
      <c r="B159" s="14"/>
      <c r="C159" s="15" t="s">
        <v>391</v>
      </c>
      <c r="D159" s="15"/>
      <c r="E159" s="15"/>
      <c r="F159" s="15"/>
      <c r="G159" s="15"/>
    </row>
    <row r="160" ht="15" customHeight="1">
</row>
    <row r="161" ht="50" customHeight="1">
      <c r="A161" s="3" t="s">
        <v>500</v>
      </c>
      <c r="B161" s="3"/>
      <c r="C161" s="3"/>
      <c r="D161" s="3"/>
      <c r="E161" s="3"/>
      <c r="F161" s="3"/>
      <c r="G161" s="3"/>
    </row>
    <row r="162" ht="15" customHeight="1">
</row>
    <row r="163" ht="50" customHeight="1">
      <c r="A163" s="7" t="s">
        <v>324</v>
      </c>
      <c r="B163" s="7" t="s">
        <v>47</v>
      </c>
      <c r="C163" s="7"/>
      <c r="D163" s="7"/>
      <c r="E163" s="7" t="s">
        <v>479</v>
      </c>
      <c r="F163" s="7" t="s">
        <v>480</v>
      </c>
      <c r="G163" s="7" t="s">
        <v>481</v>
      </c>
    </row>
    <row r="164" ht="15" customHeight="1">
      <c r="A164" s="7">
        <v>1</v>
      </c>
      <c r="B164" s="7">
        <v>2</v>
      </c>
      <c r="C164" s="7"/>
      <c r="D164" s="7"/>
      <c r="E164" s="7">
        <v>3</v>
      </c>
      <c r="F164" s="7">
        <v>4</v>
      </c>
      <c r="G164" s="7">
        <v>5</v>
      </c>
    </row>
    <row r="165" ht="40" customHeight="1">
      <c r="A165" s="7" t="s">
        <v>329</v>
      </c>
      <c r="B165" s="8" t="s">
        <v>501</v>
      </c>
      <c r="C165" s="8"/>
      <c r="D165" s="8"/>
      <c r="E165" s="11">
        <v>2950</v>
      </c>
      <c r="F165" s="11">
        <v>9</v>
      </c>
      <c r="G165" s="11">
        <v>53100</v>
      </c>
    </row>
    <row r="166" ht="25" customHeight="1">
      <c r="A166" s="16" t="s">
        <v>442</v>
      </c>
      <c r="B166" s="16"/>
      <c r="C166" s="16"/>
      <c r="D166" s="16"/>
      <c r="E166" s="16"/>
      <c r="F166" s="16"/>
      <c r="G166" s="13">
        <f>SUBTOTAL(9,G165:G165)</f>
      </c>
    </row>
    <row r="167" ht="25" customHeight="1">
</row>
    <row r="168" ht="20" customHeight="1">
      <c r="A168" s="14" t="s">
        <v>414</v>
      </c>
      <c r="B168" s="14"/>
      <c r="C168" s="15" t="s">
        <v>196</v>
      </c>
      <c r="D168" s="15"/>
      <c r="E168" s="15"/>
      <c r="F168" s="15"/>
      <c r="G168" s="15"/>
    </row>
    <row r="169" ht="20" customHeight="1">
      <c r="A169" s="14" t="s">
        <v>415</v>
      </c>
      <c r="B169" s="14"/>
      <c r="C169" s="15" t="s">
        <v>416</v>
      </c>
      <c r="D169" s="15"/>
      <c r="E169" s="15"/>
      <c r="F169" s="15"/>
      <c r="G169" s="15"/>
    </row>
    <row r="170" ht="25" customHeight="1">
      <c r="A170" s="14" t="s">
        <v>417</v>
      </c>
      <c r="B170" s="14"/>
      <c r="C170" s="15" t="s">
        <v>394</v>
      </c>
      <c r="D170" s="15"/>
      <c r="E170" s="15"/>
      <c r="F170" s="15"/>
      <c r="G170" s="15"/>
    </row>
    <row r="171" ht="15" customHeight="1">
</row>
    <row r="172" ht="50" customHeight="1">
      <c r="A172" s="3" t="s">
        <v>500</v>
      </c>
      <c r="B172" s="3"/>
      <c r="C172" s="3"/>
      <c r="D172" s="3"/>
      <c r="E172" s="3"/>
      <c r="F172" s="3"/>
      <c r="G172" s="3"/>
    </row>
    <row r="173" ht="15" customHeight="1">
</row>
    <row r="174" ht="50" customHeight="1">
      <c r="A174" s="7" t="s">
        <v>324</v>
      </c>
      <c r="B174" s="7" t="s">
        <v>47</v>
      </c>
      <c r="C174" s="7"/>
      <c r="D174" s="7"/>
      <c r="E174" s="7" t="s">
        <v>479</v>
      </c>
      <c r="F174" s="7" t="s">
        <v>480</v>
      </c>
      <c r="G174" s="7" t="s">
        <v>481</v>
      </c>
    </row>
    <row r="175" ht="15" customHeight="1">
      <c r="A175" s="7">
        <v>1</v>
      </c>
      <c r="B175" s="7">
        <v>2</v>
      </c>
      <c r="C175" s="7"/>
      <c r="D175" s="7"/>
      <c r="E175" s="7">
        <v>3</v>
      </c>
      <c r="F175" s="7">
        <v>4</v>
      </c>
      <c r="G175" s="7">
        <v>5</v>
      </c>
    </row>
    <row r="176" ht="40" customHeight="1">
      <c r="A176" s="7" t="s">
        <v>329</v>
      </c>
      <c r="B176" s="8" t="s">
        <v>501</v>
      </c>
      <c r="C176" s="8"/>
      <c r="D176" s="8"/>
      <c r="E176" s="11">
        <v>2950</v>
      </c>
      <c r="F176" s="11">
        <v>9</v>
      </c>
      <c r="G176" s="11">
        <v>53100</v>
      </c>
    </row>
    <row r="177" ht="25" customHeight="1">
      <c r="A177" s="16" t="s">
        <v>442</v>
      </c>
      <c r="B177" s="16"/>
      <c r="C177" s="16"/>
      <c r="D177" s="16"/>
      <c r="E177" s="16"/>
      <c r="F177" s="16"/>
      <c r="G177" s="13">
        <f>SUBTOTAL(9,G176:G176)</f>
      </c>
    </row>
    <row r="178" ht="25" customHeight="1">
</row>
    <row r="179" ht="20" customHeight="1">
      <c r="A179" s="14" t="s">
        <v>414</v>
      </c>
      <c r="B179" s="14"/>
      <c r="C179" s="15" t="s">
        <v>205</v>
      </c>
      <c r="D179" s="15"/>
      <c r="E179" s="15"/>
      <c r="F179" s="15"/>
      <c r="G179" s="15"/>
    </row>
    <row r="180" ht="20" customHeight="1">
      <c r="A180" s="14" t="s">
        <v>415</v>
      </c>
      <c r="B180" s="14"/>
      <c r="C180" s="15" t="s">
        <v>416</v>
      </c>
      <c r="D180" s="15"/>
      <c r="E180" s="15"/>
      <c r="F180" s="15"/>
      <c r="G180" s="15"/>
    </row>
    <row r="181" ht="25" customHeight="1">
      <c r="A181" s="14" t="s">
        <v>417</v>
      </c>
      <c r="B181" s="14"/>
      <c r="C181" s="15" t="s">
        <v>388</v>
      </c>
      <c r="D181" s="15"/>
      <c r="E181" s="15"/>
      <c r="F181" s="15"/>
      <c r="G181" s="15"/>
    </row>
    <row r="182" ht="15" customHeight="1">
</row>
    <row r="183" ht="25" customHeight="1">
      <c r="A183" s="3" t="s">
        <v>502</v>
      </c>
      <c r="B183" s="3"/>
      <c r="C183" s="3"/>
      <c r="D183" s="3"/>
      <c r="E183" s="3"/>
      <c r="F183" s="3"/>
      <c r="G183" s="3"/>
    </row>
    <row r="184" ht="15" customHeight="1">
</row>
    <row r="185" ht="60" customHeight="1">
      <c r="A185" s="7" t="s">
        <v>324</v>
      </c>
      <c r="B185" s="7" t="s">
        <v>483</v>
      </c>
      <c r="C185" s="7"/>
      <c r="D185" s="7"/>
      <c r="E185" s="7" t="s">
        <v>503</v>
      </c>
      <c r="F185" s="7" t="s">
        <v>504</v>
      </c>
      <c r="G185" s="7" t="s">
        <v>505</v>
      </c>
    </row>
    <row r="186" ht="15" customHeight="1">
      <c r="A186" s="7">
        <v>1</v>
      </c>
      <c r="B186" s="7">
        <v>2</v>
      </c>
      <c r="C186" s="7"/>
      <c r="D186" s="7"/>
      <c r="E186" s="7">
        <v>3</v>
      </c>
      <c r="F186" s="7">
        <v>4</v>
      </c>
      <c r="G186" s="7">
        <v>5</v>
      </c>
    </row>
    <row r="187" ht="20" customHeight="1">
      <c r="A187" s="7" t="s">
        <v>329</v>
      </c>
      <c r="B187" s="8" t="s">
        <v>506</v>
      </c>
      <c r="C187" s="8"/>
      <c r="D187" s="8"/>
      <c r="E187" s="11">
        <v>20</v>
      </c>
      <c r="F187" s="11">
        <v>259.9</v>
      </c>
      <c r="G187" s="11">
        <v>5198</v>
      </c>
    </row>
    <row r="188" ht="25" customHeight="1">
      <c r="A188" s="16" t="s">
        <v>442</v>
      </c>
      <c r="B188" s="16"/>
      <c r="C188" s="16"/>
      <c r="D188" s="16"/>
      <c r="E188" s="16"/>
      <c r="F188" s="16"/>
      <c r="G188" s="13">
        <f>SUBTOTAL(9,G187:G187)</f>
      </c>
    </row>
    <row r="189" ht="25" customHeight="1">
</row>
    <row r="190" ht="20" customHeight="1">
      <c r="A190" s="14" t="s">
        <v>414</v>
      </c>
      <c r="B190" s="14"/>
      <c r="C190" s="15" t="s">
        <v>202</v>
      </c>
      <c r="D190" s="15"/>
      <c r="E190" s="15"/>
      <c r="F190" s="15"/>
      <c r="G190" s="15"/>
    </row>
    <row r="191" ht="20" customHeight="1">
      <c r="A191" s="14" t="s">
        <v>415</v>
      </c>
      <c r="B191" s="14"/>
      <c r="C191" s="15" t="s">
        <v>443</v>
      </c>
      <c r="D191" s="15"/>
      <c r="E191" s="15"/>
      <c r="F191" s="15"/>
      <c r="G191" s="15"/>
    </row>
    <row r="192" ht="25" customHeight="1">
      <c r="A192" s="14" t="s">
        <v>417</v>
      </c>
      <c r="B192" s="14"/>
      <c r="C192" s="15" t="s">
        <v>388</v>
      </c>
      <c r="D192" s="15"/>
      <c r="E192" s="15"/>
      <c r="F192" s="15"/>
      <c r="G192" s="15"/>
    </row>
    <row r="193" ht="15" customHeight="1">
</row>
    <row r="194" ht="25" customHeight="1">
      <c r="A194" s="3" t="s">
        <v>502</v>
      </c>
      <c r="B194" s="3"/>
      <c r="C194" s="3"/>
      <c r="D194" s="3"/>
      <c r="E194" s="3"/>
      <c r="F194" s="3"/>
      <c r="G194" s="3"/>
    </row>
    <row r="195" ht="15" customHeight="1">
</row>
    <row r="196" ht="60" customHeight="1">
      <c r="A196" s="7" t="s">
        <v>324</v>
      </c>
      <c r="B196" s="7" t="s">
        <v>483</v>
      </c>
      <c r="C196" s="7"/>
      <c r="D196" s="7"/>
      <c r="E196" s="7" t="s">
        <v>503</v>
      </c>
      <c r="F196" s="7" t="s">
        <v>504</v>
      </c>
      <c r="G196" s="7" t="s">
        <v>505</v>
      </c>
    </row>
    <row r="197" ht="15" customHeight="1">
      <c r="A197" s="7">
        <v>1</v>
      </c>
      <c r="B197" s="7">
        <v>2</v>
      </c>
      <c r="C197" s="7"/>
      <c r="D197" s="7"/>
      <c r="E197" s="7">
        <v>3</v>
      </c>
      <c r="F197" s="7">
        <v>4</v>
      </c>
      <c r="G197" s="7">
        <v>5</v>
      </c>
    </row>
    <row r="198" ht="20" customHeight="1">
      <c r="A198" s="7" t="s">
        <v>429</v>
      </c>
      <c r="B198" s="8" t="s">
        <v>507</v>
      </c>
      <c r="C198" s="8"/>
      <c r="D198" s="8"/>
      <c r="E198" s="11">
        <v>2373000</v>
      </c>
      <c r="F198" s="11">
        <v>1.5</v>
      </c>
      <c r="G198" s="11">
        <v>35595</v>
      </c>
    </row>
    <row r="199" ht="20" customHeight="1">
      <c r="A199" s="7" t="s">
        <v>430</v>
      </c>
      <c r="B199" s="8" t="s">
        <v>508</v>
      </c>
      <c r="C199" s="8"/>
      <c r="D199" s="8"/>
      <c r="E199" s="11">
        <v>477405226.36</v>
      </c>
      <c r="F199" s="11">
        <v>2.2</v>
      </c>
      <c r="G199" s="11">
        <v>10502914.98</v>
      </c>
    </row>
    <row r="200" ht="25" customHeight="1">
      <c r="A200" s="16" t="s">
        <v>442</v>
      </c>
      <c r="B200" s="16"/>
      <c r="C200" s="16"/>
      <c r="D200" s="16"/>
      <c r="E200" s="16"/>
      <c r="F200" s="16"/>
      <c r="G200" s="13">
        <f>SUBTOTAL(9,G198:G199)</f>
      </c>
    </row>
    <row r="201" ht="25" customHeight="1">
</row>
    <row r="202" ht="20" customHeight="1">
      <c r="A202" s="14" t="s">
        <v>414</v>
      </c>
      <c r="B202" s="14"/>
      <c r="C202" s="15" t="s">
        <v>202</v>
      </c>
      <c r="D202" s="15"/>
      <c r="E202" s="15"/>
      <c r="F202" s="15"/>
      <c r="G202" s="15"/>
    </row>
    <row r="203" ht="20" customHeight="1">
      <c r="A203" s="14" t="s">
        <v>415</v>
      </c>
      <c r="B203" s="14"/>
      <c r="C203" s="15" t="s">
        <v>443</v>
      </c>
      <c r="D203" s="15"/>
      <c r="E203" s="15"/>
      <c r="F203" s="15"/>
      <c r="G203" s="15"/>
    </row>
    <row r="204" ht="25" customHeight="1">
      <c r="A204" s="14" t="s">
        <v>417</v>
      </c>
      <c r="B204" s="14"/>
      <c r="C204" s="15" t="s">
        <v>391</v>
      </c>
      <c r="D204" s="15"/>
      <c r="E204" s="15"/>
      <c r="F204" s="15"/>
      <c r="G204" s="15"/>
    </row>
    <row r="205" ht="15" customHeight="1">
</row>
    <row r="206" ht="25" customHeight="1">
      <c r="A206" s="3" t="s">
        <v>502</v>
      </c>
      <c r="B206" s="3"/>
      <c r="C206" s="3"/>
      <c r="D206" s="3"/>
      <c r="E206" s="3"/>
      <c r="F206" s="3"/>
      <c r="G206" s="3"/>
    </row>
    <row r="207" ht="15" customHeight="1">
</row>
    <row r="208" ht="60" customHeight="1">
      <c r="A208" s="7" t="s">
        <v>324</v>
      </c>
      <c r="B208" s="7" t="s">
        <v>483</v>
      </c>
      <c r="C208" s="7"/>
      <c r="D208" s="7"/>
      <c r="E208" s="7" t="s">
        <v>503</v>
      </c>
      <c r="F208" s="7" t="s">
        <v>504</v>
      </c>
      <c r="G208" s="7" t="s">
        <v>505</v>
      </c>
    </row>
    <row r="209" ht="15" customHeight="1">
      <c r="A209" s="7">
        <v>1</v>
      </c>
      <c r="B209" s="7">
        <v>2</v>
      </c>
      <c r="C209" s="7"/>
      <c r="D209" s="7"/>
      <c r="E209" s="7">
        <v>3</v>
      </c>
      <c r="F209" s="7">
        <v>4</v>
      </c>
      <c r="G209" s="7">
        <v>5</v>
      </c>
    </row>
    <row r="210" ht="20" customHeight="1">
      <c r="A210" s="7" t="s">
        <v>429</v>
      </c>
      <c r="B210" s="8" t="s">
        <v>507</v>
      </c>
      <c r="C210" s="8"/>
      <c r="D210" s="8"/>
      <c r="E210" s="11">
        <v>2373000</v>
      </c>
      <c r="F210" s="11">
        <v>1.5</v>
      </c>
      <c r="G210" s="11">
        <v>35595</v>
      </c>
    </row>
    <row r="211" ht="20" customHeight="1">
      <c r="A211" s="7" t="s">
        <v>430</v>
      </c>
      <c r="B211" s="8" t="s">
        <v>508</v>
      </c>
      <c r="C211" s="8"/>
      <c r="D211" s="8"/>
      <c r="E211" s="11">
        <v>126750680.91</v>
      </c>
      <c r="F211" s="11">
        <v>2.2</v>
      </c>
      <c r="G211" s="11">
        <v>2788514.98</v>
      </c>
    </row>
    <row r="212" ht="25" customHeight="1">
      <c r="A212" s="16" t="s">
        <v>442</v>
      </c>
      <c r="B212" s="16"/>
      <c r="C212" s="16"/>
      <c r="D212" s="16"/>
      <c r="E212" s="16"/>
      <c r="F212" s="16"/>
      <c r="G212" s="13">
        <f>SUBTOTAL(9,G210:G211)</f>
      </c>
    </row>
    <row r="213" ht="25" customHeight="1">
</row>
    <row r="214" ht="20" customHeight="1">
      <c r="A214" s="14" t="s">
        <v>414</v>
      </c>
      <c r="B214" s="14"/>
      <c r="C214" s="15" t="s">
        <v>202</v>
      </c>
      <c r="D214" s="15"/>
      <c r="E214" s="15"/>
      <c r="F214" s="15"/>
      <c r="G214" s="15"/>
    </row>
    <row r="215" ht="20" customHeight="1">
      <c r="A215" s="14" t="s">
        <v>415</v>
      </c>
      <c r="B215" s="14"/>
      <c r="C215" s="15" t="s">
        <v>443</v>
      </c>
      <c r="D215" s="15"/>
      <c r="E215" s="15"/>
      <c r="F215" s="15"/>
      <c r="G215" s="15"/>
    </row>
    <row r="216" ht="25" customHeight="1">
      <c r="A216" s="14" t="s">
        <v>417</v>
      </c>
      <c r="B216" s="14"/>
      <c r="C216" s="15" t="s">
        <v>394</v>
      </c>
      <c r="D216" s="15"/>
      <c r="E216" s="15"/>
      <c r="F216" s="15"/>
      <c r="G216" s="15"/>
    </row>
    <row r="217" ht="15" customHeight="1">
</row>
    <row r="218" ht="25" customHeight="1">
      <c r="A218" s="3" t="s">
        <v>502</v>
      </c>
      <c r="B218" s="3"/>
      <c r="C218" s="3"/>
      <c r="D218" s="3"/>
      <c r="E218" s="3"/>
      <c r="F218" s="3"/>
      <c r="G218" s="3"/>
    </row>
    <row r="219" ht="15" customHeight="1">
</row>
    <row r="220" ht="60" customHeight="1">
      <c r="A220" s="7" t="s">
        <v>324</v>
      </c>
      <c r="B220" s="7" t="s">
        <v>483</v>
      </c>
      <c r="C220" s="7"/>
      <c r="D220" s="7"/>
      <c r="E220" s="7" t="s">
        <v>503</v>
      </c>
      <c r="F220" s="7" t="s">
        <v>504</v>
      </c>
      <c r="G220" s="7" t="s">
        <v>505</v>
      </c>
    </row>
    <row r="221" ht="15" customHeight="1">
      <c r="A221" s="7">
        <v>1</v>
      </c>
      <c r="B221" s="7">
        <v>2</v>
      </c>
      <c r="C221" s="7"/>
      <c r="D221" s="7"/>
      <c r="E221" s="7">
        <v>3</v>
      </c>
      <c r="F221" s="7">
        <v>4</v>
      </c>
      <c r="G221" s="7">
        <v>5</v>
      </c>
    </row>
    <row r="222" ht="20" customHeight="1">
      <c r="A222" s="7" t="s">
        <v>429</v>
      </c>
      <c r="B222" s="8" t="s">
        <v>507</v>
      </c>
      <c r="C222" s="8"/>
      <c r="D222" s="8"/>
      <c r="E222" s="11">
        <v>2373000</v>
      </c>
      <c r="F222" s="11">
        <v>1.5</v>
      </c>
      <c r="G222" s="11">
        <v>35595</v>
      </c>
    </row>
    <row r="223" ht="20" customHeight="1">
      <c r="A223" s="7" t="s">
        <v>430</v>
      </c>
      <c r="B223" s="8" t="s">
        <v>508</v>
      </c>
      <c r="C223" s="8"/>
      <c r="D223" s="8"/>
      <c r="E223" s="11">
        <v>126750680.91</v>
      </c>
      <c r="F223" s="11">
        <v>2.2</v>
      </c>
      <c r="G223" s="11">
        <v>2788514.98</v>
      </c>
    </row>
    <row r="224" ht="25" customHeight="1">
      <c r="A224" s="16" t="s">
        <v>442</v>
      </c>
      <c r="B224" s="16"/>
      <c r="C224" s="16"/>
      <c r="D224" s="16"/>
      <c r="E224" s="16"/>
      <c r="F224" s="16"/>
      <c r="G224" s="13">
        <f>SUBTOTAL(9,G222:G223)</f>
      </c>
    </row>
    <row r="225" ht="20" customHeight="1">
</row>
    <row r="226" ht="25" customHeight="1">
      <c r="A226" s="14" t="s">
        <v>417</v>
      </c>
      <c r="B226" s="14"/>
      <c r="C226" s="15" t="s">
        <v>388</v>
      </c>
      <c r="D226" s="15"/>
      <c r="E226" s="15"/>
      <c r="F226" s="15"/>
      <c r="G226" s="15"/>
    </row>
    <row r="227" ht="15" customHeight="1">
</row>
    <row r="228" ht="25" customHeight="1">
      <c r="A228" s="3" t="s">
        <v>509</v>
      </c>
      <c r="B228" s="3"/>
      <c r="C228" s="3"/>
      <c r="D228" s="3"/>
      <c r="E228" s="3"/>
      <c r="F228" s="3"/>
      <c r="G228" s="3"/>
    </row>
    <row r="229" ht="15" customHeight="1">
</row>
    <row r="230" ht="50" customHeight="1">
      <c r="A230" s="7" t="s">
        <v>324</v>
      </c>
      <c r="B230" s="7" t="s">
        <v>47</v>
      </c>
      <c r="C230" s="7"/>
      <c r="D230" s="7"/>
      <c r="E230" s="7" t="s">
        <v>479</v>
      </c>
      <c r="F230" s="7" t="s">
        <v>480</v>
      </c>
      <c r="G230" s="7" t="s">
        <v>481</v>
      </c>
    </row>
    <row r="231" ht="20" customHeight="1">
      <c r="A231" s="7" t="s">
        <v>59</v>
      </c>
      <c r="B231" s="7" t="s">
        <v>59</v>
      </c>
      <c r="C231" s="7"/>
      <c r="D231" s="7"/>
      <c r="E231" s="7" t="s">
        <v>59</v>
      </c>
      <c r="F231" s="7" t="s">
        <v>59</v>
      </c>
      <c r="G231" s="7" t="s">
        <v>59</v>
      </c>
    </row>
    <row r="232" ht="20" customHeight="1">
</row>
    <row r="233" ht="25" customHeight="1">
      <c r="A233" s="14" t="s">
        <v>417</v>
      </c>
      <c r="B233" s="14"/>
      <c r="C233" s="15" t="s">
        <v>391</v>
      </c>
      <c r="D233" s="15"/>
      <c r="E233" s="15"/>
      <c r="F233" s="15"/>
      <c r="G233" s="15"/>
    </row>
    <row r="234" ht="15" customHeight="1">
</row>
    <row r="235" ht="25" customHeight="1">
      <c r="A235" s="3" t="s">
        <v>509</v>
      </c>
      <c r="B235" s="3"/>
      <c r="C235" s="3"/>
      <c r="D235" s="3"/>
      <c r="E235" s="3"/>
      <c r="F235" s="3"/>
      <c r="G235" s="3"/>
    </row>
    <row r="236" ht="15" customHeight="1">
</row>
    <row r="237" ht="50" customHeight="1">
      <c r="A237" s="7" t="s">
        <v>324</v>
      </c>
      <c r="B237" s="7" t="s">
        <v>47</v>
      </c>
      <c r="C237" s="7"/>
      <c r="D237" s="7"/>
      <c r="E237" s="7" t="s">
        <v>479</v>
      </c>
      <c r="F237" s="7" t="s">
        <v>480</v>
      </c>
      <c r="G237" s="7" t="s">
        <v>481</v>
      </c>
    </row>
    <row r="238" ht="20" customHeight="1">
      <c r="A238" s="7" t="s">
        <v>59</v>
      </c>
      <c r="B238" s="7" t="s">
        <v>59</v>
      </c>
      <c r="C238" s="7"/>
      <c r="D238" s="7"/>
      <c r="E238" s="7" t="s">
        <v>59</v>
      </c>
      <c r="F238" s="7" t="s">
        <v>59</v>
      </c>
      <c r="G238" s="7" t="s">
        <v>59</v>
      </c>
    </row>
    <row r="239" ht="20" customHeight="1">
</row>
    <row r="240" ht="25" customHeight="1">
      <c r="A240" s="14" t="s">
        <v>417</v>
      </c>
      <c r="B240" s="14"/>
      <c r="C240" s="15" t="s">
        <v>394</v>
      </c>
      <c r="D240" s="15"/>
      <c r="E240" s="15"/>
      <c r="F240" s="15"/>
      <c r="G240" s="15"/>
    </row>
    <row r="241" ht="15" customHeight="1">
</row>
    <row r="242" ht="25" customHeight="1">
      <c r="A242" s="3" t="s">
        <v>509</v>
      </c>
      <c r="B242" s="3"/>
      <c r="C242" s="3"/>
      <c r="D242" s="3"/>
      <c r="E242" s="3"/>
      <c r="F242" s="3"/>
      <c r="G242" s="3"/>
    </row>
    <row r="243" ht="15" customHeight="1">
</row>
    <row r="244" ht="50" customHeight="1">
      <c r="A244" s="7" t="s">
        <v>324</v>
      </c>
      <c r="B244" s="7" t="s">
        <v>47</v>
      </c>
      <c r="C244" s="7"/>
      <c r="D244" s="7"/>
      <c r="E244" s="7" t="s">
        <v>479</v>
      </c>
      <c r="F244" s="7" t="s">
        <v>480</v>
      </c>
      <c r="G244" s="7" t="s">
        <v>481</v>
      </c>
    </row>
    <row r="245" ht="20" customHeight="1">
      <c r="A245" s="7" t="s">
        <v>59</v>
      </c>
      <c r="B245" s="7" t="s">
        <v>59</v>
      </c>
      <c r="C245" s="7"/>
      <c r="D245" s="7"/>
      <c r="E245" s="7" t="s">
        <v>59</v>
      </c>
      <c r="F245" s="7" t="s">
        <v>59</v>
      </c>
      <c r="G245" s="7" t="s">
        <v>59</v>
      </c>
    </row>
    <row r="246" ht="20" customHeight="1">
</row>
    <row r="247" ht="25" customHeight="1">
      <c r="A247" s="14" t="s">
        <v>417</v>
      </c>
      <c r="B247" s="14"/>
      <c r="C247" s="15" t="s">
        <v>388</v>
      </c>
      <c r="D247" s="15"/>
      <c r="E247" s="15"/>
      <c r="F247" s="15"/>
      <c r="G247" s="15"/>
    </row>
    <row r="248" ht="15" customHeight="1">
</row>
    <row r="249" ht="25" customHeight="1">
      <c r="A249" s="3" t="s">
        <v>510</v>
      </c>
      <c r="B249" s="3"/>
      <c r="C249" s="3"/>
      <c r="D249" s="3"/>
      <c r="E249" s="3"/>
      <c r="F249" s="3"/>
      <c r="G249" s="3"/>
    </row>
    <row r="250" ht="15" customHeight="1">
</row>
    <row r="251" ht="50" customHeight="1">
      <c r="A251" s="7" t="s">
        <v>324</v>
      </c>
      <c r="B251" s="7" t="s">
        <v>47</v>
      </c>
      <c r="C251" s="7"/>
      <c r="D251" s="7"/>
      <c r="E251" s="7" t="s">
        <v>479</v>
      </c>
      <c r="F251" s="7" t="s">
        <v>480</v>
      </c>
      <c r="G251" s="7" t="s">
        <v>481</v>
      </c>
    </row>
    <row r="252" ht="20" customHeight="1">
      <c r="A252" s="7" t="s">
        <v>59</v>
      </c>
      <c r="B252" s="7" t="s">
        <v>59</v>
      </c>
      <c r="C252" s="7"/>
      <c r="D252" s="7"/>
      <c r="E252" s="7" t="s">
        <v>59</v>
      </c>
      <c r="F252" s="7" t="s">
        <v>59</v>
      </c>
      <c r="G252" s="7" t="s">
        <v>59</v>
      </c>
    </row>
    <row r="253" ht="20" customHeight="1">
</row>
    <row r="254" ht="25" customHeight="1">
      <c r="A254" s="14" t="s">
        <v>417</v>
      </c>
      <c r="B254" s="14"/>
      <c r="C254" s="15" t="s">
        <v>391</v>
      </c>
      <c r="D254" s="15"/>
      <c r="E254" s="15"/>
      <c r="F254" s="15"/>
      <c r="G254" s="15"/>
    </row>
    <row r="255" ht="15" customHeight="1">
</row>
    <row r="256" ht="25" customHeight="1">
      <c r="A256" s="3" t="s">
        <v>510</v>
      </c>
      <c r="B256" s="3"/>
      <c r="C256" s="3"/>
      <c r="D256" s="3"/>
      <c r="E256" s="3"/>
      <c r="F256" s="3"/>
      <c r="G256" s="3"/>
    </row>
    <row r="257" ht="15" customHeight="1">
</row>
    <row r="258" ht="50" customHeight="1">
      <c r="A258" s="7" t="s">
        <v>324</v>
      </c>
      <c r="B258" s="7" t="s">
        <v>47</v>
      </c>
      <c r="C258" s="7"/>
      <c r="D258" s="7"/>
      <c r="E258" s="7" t="s">
        <v>479</v>
      </c>
      <c r="F258" s="7" t="s">
        <v>480</v>
      </c>
      <c r="G258" s="7" t="s">
        <v>481</v>
      </c>
    </row>
    <row r="259" ht="20" customHeight="1">
      <c r="A259" s="7" t="s">
        <v>59</v>
      </c>
      <c r="B259" s="7" t="s">
        <v>59</v>
      </c>
      <c r="C259" s="7"/>
      <c r="D259" s="7"/>
      <c r="E259" s="7" t="s">
        <v>59</v>
      </c>
      <c r="F259" s="7" t="s">
        <v>59</v>
      </c>
      <c r="G259" s="7" t="s">
        <v>59</v>
      </c>
    </row>
    <row r="260" ht="20" customHeight="1">
</row>
    <row r="261" ht="25" customHeight="1">
      <c r="A261" s="14" t="s">
        <v>417</v>
      </c>
      <c r="B261" s="14"/>
      <c r="C261" s="15" t="s">
        <v>394</v>
      </c>
      <c r="D261" s="15"/>
      <c r="E261" s="15"/>
      <c r="F261" s="15"/>
      <c r="G261" s="15"/>
    </row>
    <row r="262" ht="15" customHeight="1">
</row>
    <row r="263" ht="25" customHeight="1">
      <c r="A263" s="3" t="s">
        <v>510</v>
      </c>
      <c r="B263" s="3"/>
      <c r="C263" s="3"/>
      <c r="D263" s="3"/>
      <c r="E263" s="3"/>
      <c r="F263" s="3"/>
      <c r="G263" s="3"/>
    </row>
    <row r="264" ht="15" customHeight="1">
</row>
    <row r="265" ht="50" customHeight="1">
      <c r="A265" s="7" t="s">
        <v>324</v>
      </c>
      <c r="B265" s="7" t="s">
        <v>47</v>
      </c>
      <c r="C265" s="7"/>
      <c r="D265" s="7"/>
      <c r="E265" s="7" t="s">
        <v>479</v>
      </c>
      <c r="F265" s="7" t="s">
        <v>480</v>
      </c>
      <c r="G265" s="7" t="s">
        <v>481</v>
      </c>
    </row>
    <row r="266" ht="20" customHeight="1">
      <c r="A266" s="7" t="s">
        <v>59</v>
      </c>
      <c r="B266" s="7" t="s">
        <v>59</v>
      </c>
      <c r="C266" s="7"/>
      <c r="D266" s="7"/>
      <c r="E266" s="7" t="s">
        <v>59</v>
      </c>
      <c r="F266" s="7" t="s">
        <v>59</v>
      </c>
      <c r="G266" s="7" t="s">
        <v>59</v>
      </c>
    </row>
  </sheetData>
  <sheetProtection password="D512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4:B24"/>
    <mergeCell ref="C24:G24"/>
    <mergeCell ref="A25:B25"/>
    <mergeCell ref="C25:G25"/>
    <mergeCell ref="A27:G27"/>
    <mergeCell ref="B29:C29"/>
    <mergeCell ref="B30:C30"/>
    <mergeCell ref="B31:C31"/>
    <mergeCell ref="A32:F32"/>
    <mergeCell ref="A34:B34"/>
    <mergeCell ref="C34:G34"/>
    <mergeCell ref="A36:G36"/>
    <mergeCell ref="B38:C38"/>
    <mergeCell ref="B39:C39"/>
    <mergeCell ref="A41:B41"/>
    <mergeCell ref="C41:G41"/>
    <mergeCell ref="A43:G43"/>
    <mergeCell ref="B45:C45"/>
    <mergeCell ref="B46:C46"/>
    <mergeCell ref="A48:B48"/>
    <mergeCell ref="C48:G48"/>
    <mergeCell ref="A49:B49"/>
    <mergeCell ref="C49:G49"/>
    <mergeCell ref="A50:B50"/>
    <mergeCell ref="C50:G50"/>
    <mergeCell ref="A52:G52"/>
    <mergeCell ref="B54:E54"/>
    <mergeCell ref="B55:E55"/>
    <mergeCell ref="B56:E56"/>
    <mergeCell ref="B57:E57"/>
    <mergeCell ref="B58:E58"/>
    <mergeCell ref="B59:E59"/>
    <mergeCell ref="B60:E60"/>
    <mergeCell ref="B61:E61"/>
    <mergeCell ref="A62:F62"/>
    <mergeCell ref="A64:B64"/>
    <mergeCell ref="C64:G64"/>
    <mergeCell ref="A65:B65"/>
    <mergeCell ref="C65:G65"/>
    <mergeCell ref="A66:B66"/>
    <mergeCell ref="C66:G66"/>
    <mergeCell ref="A68:G68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A80:F80"/>
    <mergeCell ref="A82:B82"/>
    <mergeCell ref="C82:G82"/>
    <mergeCell ref="A83:B83"/>
    <mergeCell ref="C83:G83"/>
    <mergeCell ref="A84:B84"/>
    <mergeCell ref="C84:G84"/>
    <mergeCell ref="A86:G86"/>
    <mergeCell ref="B88:E88"/>
    <mergeCell ref="B89:E89"/>
    <mergeCell ref="B90:E90"/>
    <mergeCell ref="B91:E91"/>
    <mergeCell ref="B92:E92"/>
    <mergeCell ref="B93:E93"/>
    <mergeCell ref="A94:F94"/>
    <mergeCell ref="A96:B96"/>
    <mergeCell ref="C96:G96"/>
    <mergeCell ref="A97:B97"/>
    <mergeCell ref="C97:G97"/>
    <mergeCell ref="A98:B98"/>
    <mergeCell ref="C98:G98"/>
    <mergeCell ref="A100:G100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A112:F112"/>
    <mergeCell ref="A114:B114"/>
    <mergeCell ref="C114:G114"/>
    <mergeCell ref="A115:B115"/>
    <mergeCell ref="C115:G115"/>
    <mergeCell ref="A116:B116"/>
    <mergeCell ref="C116:G116"/>
    <mergeCell ref="A118:G118"/>
    <mergeCell ref="B120:E120"/>
    <mergeCell ref="B121:E121"/>
    <mergeCell ref="B122:E122"/>
    <mergeCell ref="B123:E123"/>
    <mergeCell ref="B124:E124"/>
    <mergeCell ref="B125:E125"/>
    <mergeCell ref="A126:F126"/>
    <mergeCell ref="A128:B128"/>
    <mergeCell ref="C128:G128"/>
    <mergeCell ref="A129:B129"/>
    <mergeCell ref="C129:G129"/>
    <mergeCell ref="A130:B130"/>
    <mergeCell ref="C130:G130"/>
    <mergeCell ref="A132:G132"/>
    <mergeCell ref="B134:E134"/>
    <mergeCell ref="B135:E135"/>
    <mergeCell ref="B136:E136"/>
    <mergeCell ref="B137:E137"/>
    <mergeCell ref="B138:E138"/>
    <mergeCell ref="B139:E139"/>
    <mergeCell ref="B140:E140"/>
    <mergeCell ref="B141:E141"/>
    <mergeCell ref="B142:E142"/>
    <mergeCell ref="B143:E143"/>
    <mergeCell ref="A144:F144"/>
    <mergeCell ref="A146:B146"/>
    <mergeCell ref="C146:G146"/>
    <mergeCell ref="A147:B147"/>
    <mergeCell ref="C147:G147"/>
    <mergeCell ref="A148:B148"/>
    <mergeCell ref="C148:G148"/>
    <mergeCell ref="A150:G150"/>
    <mergeCell ref="B152:D152"/>
    <mergeCell ref="B153:D153"/>
    <mergeCell ref="B154:D154"/>
    <mergeCell ref="A155:F155"/>
    <mergeCell ref="A157:B157"/>
    <mergeCell ref="C157:G157"/>
    <mergeCell ref="A158:B158"/>
    <mergeCell ref="C158:G158"/>
    <mergeCell ref="A159:B159"/>
    <mergeCell ref="C159:G159"/>
    <mergeCell ref="A161:G161"/>
    <mergeCell ref="B163:D163"/>
    <mergeCell ref="B164:D164"/>
    <mergeCell ref="B165:D165"/>
    <mergeCell ref="A166:F166"/>
    <mergeCell ref="A168:B168"/>
    <mergeCell ref="C168:G168"/>
    <mergeCell ref="A169:B169"/>
    <mergeCell ref="C169:G169"/>
    <mergeCell ref="A170:B170"/>
    <mergeCell ref="C170:G170"/>
    <mergeCell ref="A172:G172"/>
    <mergeCell ref="B174:D174"/>
    <mergeCell ref="B175:D175"/>
    <mergeCell ref="B176:D176"/>
    <mergeCell ref="A177:F177"/>
    <mergeCell ref="A179:B179"/>
    <mergeCell ref="C179:G179"/>
    <mergeCell ref="A180:B180"/>
    <mergeCell ref="C180:G180"/>
    <mergeCell ref="A181:B181"/>
    <mergeCell ref="C181:G181"/>
    <mergeCell ref="A183:G183"/>
    <mergeCell ref="B185:D185"/>
    <mergeCell ref="B186:D186"/>
    <mergeCell ref="B187:D187"/>
    <mergeCell ref="A188:F188"/>
    <mergeCell ref="A190:B190"/>
    <mergeCell ref="C190:G190"/>
    <mergeCell ref="A191:B191"/>
    <mergeCell ref="C191:G191"/>
    <mergeCell ref="A192:B192"/>
    <mergeCell ref="C192:G192"/>
    <mergeCell ref="A194:G194"/>
    <mergeCell ref="B196:D196"/>
    <mergeCell ref="B197:D197"/>
    <mergeCell ref="B198:D198"/>
    <mergeCell ref="B199:D199"/>
    <mergeCell ref="A200:F200"/>
    <mergeCell ref="A202:B202"/>
    <mergeCell ref="C202:G202"/>
    <mergeCell ref="A203:B203"/>
    <mergeCell ref="C203:G203"/>
    <mergeCell ref="A204:B204"/>
    <mergeCell ref="C204:G204"/>
    <mergeCell ref="A206:G206"/>
    <mergeCell ref="B208:D208"/>
    <mergeCell ref="B209:D209"/>
    <mergeCell ref="B210:D210"/>
    <mergeCell ref="B211:D211"/>
    <mergeCell ref="A212:F212"/>
    <mergeCell ref="A214:B214"/>
    <mergeCell ref="C214:G214"/>
    <mergeCell ref="A215:B215"/>
    <mergeCell ref="C215:G215"/>
    <mergeCell ref="A216:B216"/>
    <mergeCell ref="C216:G216"/>
    <mergeCell ref="A218:G218"/>
    <mergeCell ref="B220:D220"/>
    <mergeCell ref="B221:D221"/>
    <mergeCell ref="B222:D222"/>
    <mergeCell ref="B223:D223"/>
    <mergeCell ref="A224:F224"/>
    <mergeCell ref="A226:B226"/>
    <mergeCell ref="C226:G226"/>
    <mergeCell ref="A228:G228"/>
    <mergeCell ref="B230:D230"/>
    <mergeCell ref="B231:D231"/>
    <mergeCell ref="A233:B233"/>
    <mergeCell ref="C233:G233"/>
    <mergeCell ref="A235:G235"/>
    <mergeCell ref="B237:D237"/>
    <mergeCell ref="B238:D238"/>
    <mergeCell ref="A240:B240"/>
    <mergeCell ref="C240:G240"/>
    <mergeCell ref="A242:G242"/>
    <mergeCell ref="B244:D244"/>
    <mergeCell ref="B245:D245"/>
    <mergeCell ref="A247:B247"/>
    <mergeCell ref="C247:G247"/>
    <mergeCell ref="A249:G249"/>
    <mergeCell ref="B251:D251"/>
    <mergeCell ref="B252:D252"/>
    <mergeCell ref="A254:B254"/>
    <mergeCell ref="C254:G254"/>
    <mergeCell ref="A256:G256"/>
    <mergeCell ref="B258:D258"/>
    <mergeCell ref="B259:D259"/>
    <mergeCell ref="A261:B261"/>
    <mergeCell ref="C261:G261"/>
    <mergeCell ref="A263:G263"/>
    <mergeCell ref="B265:D265"/>
    <mergeCell ref="B266:D266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&amp;K00-00925064.R11.382218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414</v>
      </c>
      <c r="B2" s="14"/>
      <c r="C2" s="15" t="s">
        <v>247</v>
      </c>
      <c r="D2" s="15"/>
      <c r="E2" s="15"/>
      <c r="F2" s="15"/>
      <c r="G2" s="15"/>
    </row>
    <row r="3" ht="20" customHeight="1">
      <c r="A3" s="14" t="s">
        <v>415</v>
      </c>
      <c r="B3" s="14"/>
      <c r="C3" s="15" t="s">
        <v>443</v>
      </c>
      <c r="D3" s="15"/>
      <c r="E3" s="15"/>
      <c r="F3" s="15"/>
      <c r="G3" s="15"/>
    </row>
    <row r="4" ht="25" customHeight="1">
      <c r="A4" s="14" t="s">
        <v>417</v>
      </c>
      <c r="B4" s="14"/>
      <c r="C4" s="15" t="s">
        <v>388</v>
      </c>
      <c r="D4" s="15"/>
      <c r="E4" s="15"/>
      <c r="F4" s="15"/>
      <c r="G4" s="15"/>
    </row>
    <row r="5" ht="15" customHeight="1">
</row>
    <row r="6" ht="25" customHeight="1">
      <c r="A6" s="3" t="s">
        <v>511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324</v>
      </c>
      <c r="B8" s="7" t="s">
        <v>483</v>
      </c>
      <c r="C8" s="7"/>
      <c r="D8" s="7" t="s">
        <v>512</v>
      </c>
      <c r="E8" s="7" t="s">
        <v>513</v>
      </c>
      <c r="F8" s="7" t="s">
        <v>514</v>
      </c>
      <c r="G8" s="7" t="s">
        <v>515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40" customHeight="1">
      <c r="A10" s="7" t="s">
        <v>516</v>
      </c>
      <c r="B10" s="8" t="s">
        <v>517</v>
      </c>
      <c r="C10" s="8"/>
      <c r="D10" s="7" t="s">
        <v>518</v>
      </c>
      <c r="E10" s="11">
        <v>1</v>
      </c>
      <c r="F10" s="11">
        <v>26.25</v>
      </c>
      <c r="G10" s="11">
        <v>26.25</v>
      </c>
    </row>
    <row r="11" ht="40" customHeight="1">
      <c r="A11" s="7" t="s">
        <v>516</v>
      </c>
      <c r="B11" s="8" t="s">
        <v>519</v>
      </c>
      <c r="C11" s="8"/>
      <c r="D11" s="7" t="s">
        <v>518</v>
      </c>
      <c r="E11" s="11">
        <v>12</v>
      </c>
      <c r="F11" s="11">
        <v>2226.04</v>
      </c>
      <c r="G11" s="11">
        <v>26712.48</v>
      </c>
    </row>
    <row r="12" ht="25" customHeight="1">
      <c r="A12" s="16" t="s">
        <v>520</v>
      </c>
      <c r="B12" s="16"/>
      <c r="C12" s="16"/>
      <c r="D12" s="16"/>
      <c r="E12" s="13">
        <f>SUBTOTAL(9,E10:E11)</f>
      </c>
      <c r="F12" s="13" t="s">
        <v>332</v>
      </c>
      <c r="G12" s="13">
        <f>SUBTOTAL(9,G10:G11)</f>
      </c>
    </row>
    <row r="13" ht="25" customHeight="1">
      <c r="A13" s="16" t="s">
        <v>521</v>
      </c>
      <c r="B13" s="16"/>
      <c r="C13" s="16"/>
      <c r="D13" s="16"/>
      <c r="E13" s="16"/>
      <c r="F13" s="16"/>
      <c r="G13" s="13">
        <f>SUBTOTAL(9,G10:G12)</f>
      </c>
    </row>
    <row r="14" ht="25" customHeight="1">
</row>
    <row r="15" ht="20" customHeight="1">
      <c r="A15" s="14" t="s">
        <v>414</v>
      </c>
      <c r="B15" s="14"/>
      <c r="C15" s="15" t="s">
        <v>247</v>
      </c>
      <c r="D15" s="15"/>
      <c r="E15" s="15"/>
      <c r="F15" s="15"/>
      <c r="G15" s="15"/>
    </row>
    <row r="16" ht="20" customHeight="1">
      <c r="A16" s="14" t="s">
        <v>415</v>
      </c>
      <c r="B16" s="14"/>
      <c r="C16" s="15" t="s">
        <v>443</v>
      </c>
      <c r="D16" s="15"/>
      <c r="E16" s="15"/>
      <c r="F16" s="15"/>
      <c r="G16" s="15"/>
    </row>
    <row r="17" ht="25" customHeight="1">
      <c r="A17" s="14" t="s">
        <v>417</v>
      </c>
      <c r="B17" s="14"/>
      <c r="C17" s="15" t="s">
        <v>388</v>
      </c>
      <c r="D17" s="15"/>
      <c r="E17" s="15"/>
      <c r="F17" s="15"/>
      <c r="G17" s="15"/>
    </row>
    <row r="18" ht="15" customHeight="1">
</row>
    <row r="19" ht="25" customHeight="1">
      <c r="A19" s="3" t="s">
        <v>522</v>
      </c>
      <c r="B19" s="3"/>
      <c r="C19" s="3"/>
      <c r="D19" s="3"/>
      <c r="E19" s="3"/>
      <c r="F19" s="3"/>
      <c r="G19" s="3"/>
    </row>
    <row r="20" ht="15" customHeight="1">
</row>
    <row r="21" ht="50" customHeight="1">
      <c r="A21" s="7" t="s">
        <v>324</v>
      </c>
      <c r="B21" s="7" t="s">
        <v>483</v>
      </c>
      <c r="C21" s="7"/>
      <c r="D21" s="7" t="s">
        <v>512</v>
      </c>
      <c r="E21" s="7" t="s">
        <v>513</v>
      </c>
      <c r="F21" s="7" t="s">
        <v>514</v>
      </c>
      <c r="G21" s="7" t="s">
        <v>515</v>
      </c>
    </row>
    <row r="22" ht="15" customHeight="1">
      <c r="A22" s="7">
        <v>1</v>
      </c>
      <c r="B22" s="7">
        <v>2</v>
      </c>
      <c r="C22" s="7"/>
      <c r="D22" s="7">
        <v>3</v>
      </c>
      <c r="E22" s="7">
        <v>4</v>
      </c>
      <c r="F22" s="7">
        <v>5</v>
      </c>
      <c r="G22" s="7">
        <v>6</v>
      </c>
    </row>
    <row r="23" ht="40" customHeight="1">
      <c r="A23" s="7" t="s">
        <v>459</v>
      </c>
      <c r="B23" s="8" t="s">
        <v>523</v>
      </c>
      <c r="C23" s="8"/>
      <c r="D23" s="7" t="s">
        <v>518</v>
      </c>
      <c r="E23" s="11">
        <v>325</v>
      </c>
      <c r="F23" s="11">
        <v>131.07</v>
      </c>
      <c r="G23" s="11">
        <v>42597.75</v>
      </c>
    </row>
    <row r="24" ht="40" customHeight="1">
      <c r="A24" s="7" t="s">
        <v>459</v>
      </c>
      <c r="B24" s="8" t="s">
        <v>524</v>
      </c>
      <c r="C24" s="8"/>
      <c r="D24" s="7" t="s">
        <v>518</v>
      </c>
      <c r="E24" s="11">
        <v>290</v>
      </c>
      <c r="F24" s="11">
        <v>109.74</v>
      </c>
      <c r="G24" s="11">
        <v>31824.6</v>
      </c>
    </row>
    <row r="25" ht="25" customHeight="1">
      <c r="A25" s="16" t="s">
        <v>520</v>
      </c>
      <c r="B25" s="16"/>
      <c r="C25" s="16"/>
      <c r="D25" s="16"/>
      <c r="E25" s="13">
        <f>SUBTOTAL(9,E23:E24)</f>
      </c>
      <c r="F25" s="13" t="s">
        <v>332</v>
      </c>
      <c r="G25" s="13">
        <f>SUBTOTAL(9,G23:G24)</f>
      </c>
    </row>
    <row r="26" ht="40" customHeight="1">
      <c r="A26" s="7" t="s">
        <v>463</v>
      </c>
      <c r="B26" s="8" t="s">
        <v>525</v>
      </c>
      <c r="C26" s="8"/>
      <c r="D26" s="7" t="s">
        <v>518</v>
      </c>
      <c r="E26" s="11">
        <v>52.8</v>
      </c>
      <c r="F26" s="11">
        <v>967.660227</v>
      </c>
      <c r="G26" s="11">
        <v>51092.46</v>
      </c>
    </row>
    <row r="27" ht="25" customHeight="1">
      <c r="A27" s="16" t="s">
        <v>520</v>
      </c>
      <c r="B27" s="16"/>
      <c r="C27" s="16"/>
      <c r="D27" s="16"/>
      <c r="E27" s="13">
        <f>SUBTOTAL(9,E26:E26)</f>
      </c>
      <c r="F27" s="13" t="s">
        <v>332</v>
      </c>
      <c r="G27" s="13">
        <f>SUBTOTAL(9,G26:G26)</f>
      </c>
    </row>
    <row r="28" ht="40" customHeight="1">
      <c r="A28" s="7" t="s">
        <v>469</v>
      </c>
      <c r="B28" s="8" t="s">
        <v>526</v>
      </c>
      <c r="C28" s="8"/>
      <c r="D28" s="7" t="s">
        <v>518</v>
      </c>
      <c r="E28" s="11">
        <v>120</v>
      </c>
      <c r="F28" s="11">
        <v>700</v>
      </c>
      <c r="G28" s="11">
        <v>84000</v>
      </c>
    </row>
    <row r="29" ht="25" customHeight="1">
      <c r="A29" s="16" t="s">
        <v>520</v>
      </c>
      <c r="B29" s="16"/>
      <c r="C29" s="16"/>
      <c r="D29" s="16"/>
      <c r="E29" s="13">
        <f>SUBTOTAL(9,E28:E28)</f>
      </c>
      <c r="F29" s="13" t="s">
        <v>332</v>
      </c>
      <c r="G29" s="13">
        <f>SUBTOTAL(9,G28:G28)</f>
      </c>
    </row>
    <row r="30" ht="40" customHeight="1">
      <c r="A30" s="7" t="s">
        <v>527</v>
      </c>
      <c r="B30" s="8" t="s">
        <v>528</v>
      </c>
      <c r="C30" s="8"/>
      <c r="D30" s="7" t="s">
        <v>388</v>
      </c>
      <c r="E30" s="11">
        <v>809</v>
      </c>
      <c r="F30" s="11">
        <v>700.343201</v>
      </c>
      <c r="G30" s="11">
        <v>566577.65</v>
      </c>
    </row>
    <row r="31" ht="25" customHeight="1">
      <c r="A31" s="16" t="s">
        <v>520</v>
      </c>
      <c r="B31" s="16"/>
      <c r="C31" s="16"/>
      <c r="D31" s="16"/>
      <c r="E31" s="13">
        <f>SUBTOTAL(9,E30:E30)</f>
      </c>
      <c r="F31" s="13" t="s">
        <v>332</v>
      </c>
      <c r="G31" s="13">
        <f>SUBTOTAL(9,G30:G30)</f>
      </c>
    </row>
    <row r="32" ht="40" customHeight="1">
      <c r="A32" s="7" t="s">
        <v>529</v>
      </c>
      <c r="B32" s="8" t="s">
        <v>530</v>
      </c>
      <c r="C32" s="8"/>
      <c r="D32" s="7" t="s">
        <v>388</v>
      </c>
      <c r="E32" s="11">
        <v>52.8</v>
      </c>
      <c r="F32" s="11">
        <v>967.659848</v>
      </c>
      <c r="G32" s="11">
        <v>51092.44</v>
      </c>
    </row>
    <row r="33" ht="25" customHeight="1">
      <c r="A33" s="16" t="s">
        <v>520</v>
      </c>
      <c r="B33" s="16"/>
      <c r="C33" s="16"/>
      <c r="D33" s="16"/>
      <c r="E33" s="13">
        <f>SUBTOTAL(9,E32:E32)</f>
      </c>
      <c r="F33" s="13" t="s">
        <v>332</v>
      </c>
      <c r="G33" s="13">
        <f>SUBTOTAL(9,G32:G32)</f>
      </c>
    </row>
    <row r="34" ht="25" customHeight="1">
      <c r="A34" s="16" t="s">
        <v>521</v>
      </c>
      <c r="B34" s="16"/>
      <c r="C34" s="16"/>
      <c r="D34" s="16"/>
      <c r="E34" s="16"/>
      <c r="F34" s="16"/>
      <c r="G34" s="13">
        <f>SUBTOTAL(9,G23:G33)</f>
      </c>
    </row>
    <row r="35" ht="25" customHeight="1">
</row>
    <row r="36" ht="20" customHeight="1">
      <c r="A36" s="14" t="s">
        <v>414</v>
      </c>
      <c r="B36" s="14"/>
      <c r="C36" s="15" t="s">
        <v>247</v>
      </c>
      <c r="D36" s="15"/>
      <c r="E36" s="15"/>
      <c r="F36" s="15"/>
      <c r="G36" s="15"/>
    </row>
    <row r="37" ht="20" customHeight="1">
      <c r="A37" s="14" t="s">
        <v>415</v>
      </c>
      <c r="B37" s="14"/>
      <c r="C37" s="15" t="s">
        <v>443</v>
      </c>
      <c r="D37" s="15"/>
      <c r="E37" s="15"/>
      <c r="F37" s="15"/>
      <c r="G37" s="15"/>
    </row>
    <row r="38" ht="25" customHeight="1">
      <c r="A38" s="14" t="s">
        <v>417</v>
      </c>
      <c r="B38" s="14"/>
      <c r="C38" s="15" t="s">
        <v>388</v>
      </c>
      <c r="D38" s="15"/>
      <c r="E38" s="15"/>
      <c r="F38" s="15"/>
      <c r="G38" s="15"/>
    </row>
    <row r="39" ht="15" customHeight="1">
</row>
    <row r="40" ht="25" customHeight="1">
      <c r="A40" s="3" t="s">
        <v>531</v>
      </c>
      <c r="B40" s="3"/>
      <c r="C40" s="3"/>
      <c r="D40" s="3"/>
      <c r="E40" s="3"/>
      <c r="F40" s="3"/>
      <c r="G40" s="3"/>
    </row>
    <row r="41" ht="15" customHeight="1">
</row>
    <row r="42" ht="50" customHeight="1">
      <c r="A42" s="7" t="s">
        <v>324</v>
      </c>
      <c r="B42" s="7" t="s">
        <v>483</v>
      </c>
      <c r="C42" s="7"/>
      <c r="D42" s="7" t="s">
        <v>512</v>
      </c>
      <c r="E42" s="7" t="s">
        <v>513</v>
      </c>
      <c r="F42" s="7" t="s">
        <v>514</v>
      </c>
      <c r="G42" s="7" t="s">
        <v>515</v>
      </c>
    </row>
    <row r="43" ht="15" customHeight="1">
      <c r="A43" s="7">
        <v>1</v>
      </c>
      <c r="B43" s="7">
        <v>2</v>
      </c>
      <c r="C43" s="7"/>
      <c r="D43" s="7">
        <v>3</v>
      </c>
      <c r="E43" s="7">
        <v>4</v>
      </c>
      <c r="F43" s="7">
        <v>5</v>
      </c>
      <c r="G43" s="7">
        <v>6</v>
      </c>
    </row>
    <row r="44" ht="40" customHeight="1">
      <c r="A44" s="7" t="s">
        <v>465</v>
      </c>
      <c r="B44" s="8" t="s">
        <v>532</v>
      </c>
      <c r="C44" s="8"/>
      <c r="D44" s="7" t="s">
        <v>388</v>
      </c>
      <c r="E44" s="11">
        <v>4</v>
      </c>
      <c r="F44" s="11">
        <v>1950</v>
      </c>
      <c r="G44" s="11">
        <v>7800</v>
      </c>
    </row>
    <row r="45" ht="40" customHeight="1">
      <c r="A45" s="7" t="s">
        <v>465</v>
      </c>
      <c r="B45" s="8" t="s">
        <v>533</v>
      </c>
      <c r="C45" s="8"/>
      <c r="D45" s="7" t="s">
        <v>388</v>
      </c>
      <c r="E45" s="11">
        <v>12</v>
      </c>
      <c r="F45" s="11">
        <v>600</v>
      </c>
      <c r="G45" s="11">
        <v>7200</v>
      </c>
    </row>
    <row r="46" ht="25" customHeight="1">
      <c r="A46" s="16" t="s">
        <v>520</v>
      </c>
      <c r="B46" s="16"/>
      <c r="C46" s="16"/>
      <c r="D46" s="16"/>
      <c r="E46" s="13">
        <f>SUBTOTAL(9,E44:E45)</f>
      </c>
      <c r="F46" s="13" t="s">
        <v>332</v>
      </c>
      <c r="G46" s="13">
        <f>SUBTOTAL(9,G44:G45)</f>
      </c>
    </row>
    <row r="47" ht="40" customHeight="1">
      <c r="A47" s="7" t="s">
        <v>467</v>
      </c>
      <c r="B47" s="8" t="s">
        <v>534</v>
      </c>
      <c r="C47" s="8"/>
      <c r="D47" s="7" t="s">
        <v>388</v>
      </c>
      <c r="E47" s="11">
        <v>2</v>
      </c>
      <c r="F47" s="11">
        <v>7500</v>
      </c>
      <c r="G47" s="11">
        <v>15000</v>
      </c>
    </row>
    <row r="48" ht="25" customHeight="1">
      <c r="A48" s="16" t="s">
        <v>520</v>
      </c>
      <c r="B48" s="16"/>
      <c r="C48" s="16"/>
      <c r="D48" s="16"/>
      <c r="E48" s="13">
        <f>SUBTOTAL(9,E47:E47)</f>
      </c>
      <c r="F48" s="13" t="s">
        <v>332</v>
      </c>
      <c r="G48" s="13">
        <f>SUBTOTAL(9,G47:G47)</f>
      </c>
    </row>
    <row r="49" ht="40" customHeight="1">
      <c r="A49" s="7" t="s">
        <v>471</v>
      </c>
      <c r="B49" s="8" t="s">
        <v>535</v>
      </c>
      <c r="C49" s="8"/>
      <c r="D49" s="7" t="s">
        <v>518</v>
      </c>
      <c r="E49" s="11">
        <v>6</v>
      </c>
      <c r="F49" s="11">
        <v>5000</v>
      </c>
      <c r="G49" s="11">
        <v>60000</v>
      </c>
    </row>
    <row r="50" ht="25" customHeight="1">
      <c r="A50" s="16" t="s">
        <v>520</v>
      </c>
      <c r="B50" s="16"/>
      <c r="C50" s="16"/>
      <c r="D50" s="16"/>
      <c r="E50" s="13">
        <f>SUBTOTAL(9,E49:E49)</f>
      </c>
      <c r="F50" s="13" t="s">
        <v>332</v>
      </c>
      <c r="G50" s="13">
        <f>SUBTOTAL(9,G49:G49)</f>
      </c>
    </row>
    <row r="51" ht="40" customHeight="1">
      <c r="A51" s="7" t="s">
        <v>536</v>
      </c>
      <c r="B51" s="8" t="s">
        <v>537</v>
      </c>
      <c r="C51" s="8"/>
      <c r="D51" s="7" t="s">
        <v>518</v>
      </c>
      <c r="E51" s="11">
        <v>4</v>
      </c>
      <c r="F51" s="11">
        <v>22000</v>
      </c>
      <c r="G51" s="11">
        <v>88000</v>
      </c>
    </row>
    <row r="52" ht="25" customHeight="1">
      <c r="A52" s="16" t="s">
        <v>520</v>
      </c>
      <c r="B52" s="16"/>
      <c r="C52" s="16"/>
      <c r="D52" s="16"/>
      <c r="E52" s="13">
        <f>SUBTOTAL(9,E51:E51)</f>
      </c>
      <c r="F52" s="13" t="s">
        <v>332</v>
      </c>
      <c r="G52" s="13">
        <f>SUBTOTAL(9,G51:G51)</f>
      </c>
    </row>
    <row r="53" ht="40" customHeight="1">
      <c r="A53" s="7" t="s">
        <v>538</v>
      </c>
      <c r="B53" s="8" t="s">
        <v>539</v>
      </c>
      <c r="C53" s="8"/>
      <c r="D53" s="7" t="s">
        <v>518</v>
      </c>
      <c r="E53" s="11">
        <v>12</v>
      </c>
      <c r="F53" s="11">
        <v>18000</v>
      </c>
      <c r="G53" s="11">
        <v>216000</v>
      </c>
    </row>
    <row r="54" ht="25" customHeight="1">
      <c r="A54" s="16" t="s">
        <v>520</v>
      </c>
      <c r="B54" s="16"/>
      <c r="C54" s="16"/>
      <c r="D54" s="16"/>
      <c r="E54" s="13">
        <f>SUBTOTAL(9,E53:E53)</f>
      </c>
      <c r="F54" s="13" t="s">
        <v>332</v>
      </c>
      <c r="G54" s="13">
        <f>SUBTOTAL(9,G53:G53)</f>
      </c>
    </row>
    <row r="55" ht="60" customHeight="1">
      <c r="A55" s="7" t="s">
        <v>540</v>
      </c>
      <c r="B55" s="8" t="s">
        <v>541</v>
      </c>
      <c r="C55" s="8"/>
      <c r="D55" s="7" t="s">
        <v>518</v>
      </c>
      <c r="E55" s="11">
        <v>12</v>
      </c>
      <c r="F55" s="11">
        <v>500</v>
      </c>
      <c r="G55" s="11">
        <v>6000</v>
      </c>
    </row>
    <row r="56" ht="25" customHeight="1">
      <c r="A56" s="16" t="s">
        <v>520</v>
      </c>
      <c r="B56" s="16"/>
      <c r="C56" s="16"/>
      <c r="D56" s="16"/>
      <c r="E56" s="13">
        <f>SUBTOTAL(9,E55:E55)</f>
      </c>
      <c r="F56" s="13" t="s">
        <v>332</v>
      </c>
      <c r="G56" s="13">
        <f>SUBTOTAL(9,G55:G55)</f>
      </c>
    </row>
    <row r="57" ht="40" customHeight="1">
      <c r="A57" s="7" t="s">
        <v>542</v>
      </c>
      <c r="B57" s="8" t="s">
        <v>543</v>
      </c>
      <c r="C57" s="8"/>
      <c r="D57" s="7" t="s">
        <v>388</v>
      </c>
      <c r="E57" s="11">
        <v>50</v>
      </c>
      <c r="F57" s="11">
        <v>1000</v>
      </c>
      <c r="G57" s="11">
        <v>50000</v>
      </c>
    </row>
    <row r="58" ht="25" customHeight="1">
      <c r="A58" s="16" t="s">
        <v>520</v>
      </c>
      <c r="B58" s="16"/>
      <c r="C58" s="16"/>
      <c r="D58" s="16"/>
      <c r="E58" s="13">
        <f>SUBTOTAL(9,E57:E57)</f>
      </c>
      <c r="F58" s="13" t="s">
        <v>332</v>
      </c>
      <c r="G58" s="13">
        <f>SUBTOTAL(9,G57:G57)</f>
      </c>
    </row>
    <row r="59" ht="60" customHeight="1">
      <c r="A59" s="7" t="s">
        <v>544</v>
      </c>
      <c r="B59" s="8" t="s">
        <v>545</v>
      </c>
      <c r="C59" s="8"/>
      <c r="D59" s="7" t="s">
        <v>388</v>
      </c>
      <c r="E59" s="11">
        <v>1</v>
      </c>
      <c r="F59" s="11">
        <v>300000</v>
      </c>
      <c r="G59" s="11">
        <v>300000</v>
      </c>
    </row>
    <row r="60" ht="25" customHeight="1">
      <c r="A60" s="16" t="s">
        <v>520</v>
      </c>
      <c r="B60" s="16"/>
      <c r="C60" s="16"/>
      <c r="D60" s="16"/>
      <c r="E60" s="13">
        <f>SUBTOTAL(9,E59:E59)</f>
      </c>
      <c r="F60" s="13" t="s">
        <v>332</v>
      </c>
      <c r="G60" s="13">
        <f>SUBTOTAL(9,G59:G59)</f>
      </c>
    </row>
    <row r="61" ht="40" customHeight="1">
      <c r="A61" s="7" t="s">
        <v>546</v>
      </c>
      <c r="B61" s="8" t="s">
        <v>547</v>
      </c>
      <c r="C61" s="8"/>
      <c r="D61" s="7" t="s">
        <v>388</v>
      </c>
      <c r="E61" s="11">
        <v>6</v>
      </c>
      <c r="F61" s="11">
        <v>5000</v>
      </c>
      <c r="G61" s="11">
        <v>60000</v>
      </c>
    </row>
    <row r="62" ht="25" customHeight="1">
      <c r="A62" s="16" t="s">
        <v>520</v>
      </c>
      <c r="B62" s="16"/>
      <c r="C62" s="16"/>
      <c r="D62" s="16"/>
      <c r="E62" s="13">
        <f>SUBTOTAL(9,E61:E61)</f>
      </c>
      <c r="F62" s="13" t="s">
        <v>332</v>
      </c>
      <c r="G62" s="13">
        <f>SUBTOTAL(9,G61:G61)</f>
      </c>
    </row>
    <row r="63" ht="40" customHeight="1">
      <c r="A63" s="7" t="s">
        <v>310</v>
      </c>
      <c r="B63" s="8" t="s">
        <v>548</v>
      </c>
      <c r="C63" s="8"/>
      <c r="D63" s="7" t="s">
        <v>388</v>
      </c>
      <c r="E63" s="11">
        <v>12</v>
      </c>
      <c r="F63" s="11">
        <v>19691.666667</v>
      </c>
      <c r="G63" s="11">
        <v>236300</v>
      </c>
    </row>
    <row r="64" ht="25" customHeight="1">
      <c r="A64" s="16" t="s">
        <v>520</v>
      </c>
      <c r="B64" s="16"/>
      <c r="C64" s="16"/>
      <c r="D64" s="16"/>
      <c r="E64" s="13">
        <f>SUBTOTAL(9,E63:E63)</f>
      </c>
      <c r="F64" s="13" t="s">
        <v>332</v>
      </c>
      <c r="G64" s="13">
        <f>SUBTOTAL(9,G63:G63)</f>
      </c>
    </row>
    <row r="65" ht="40" customHeight="1">
      <c r="A65" s="7" t="s">
        <v>549</v>
      </c>
      <c r="B65" s="8" t="s">
        <v>550</v>
      </c>
      <c r="C65" s="8"/>
      <c r="D65" s="7" t="s">
        <v>388</v>
      </c>
      <c r="E65" s="11">
        <v>1</v>
      </c>
      <c r="F65" s="11">
        <v>229151.2</v>
      </c>
      <c r="G65" s="11">
        <v>229151.2</v>
      </c>
    </row>
    <row r="66" ht="25" customHeight="1">
      <c r="A66" s="16" t="s">
        <v>520</v>
      </c>
      <c r="B66" s="16"/>
      <c r="C66" s="16"/>
      <c r="D66" s="16"/>
      <c r="E66" s="13">
        <f>SUBTOTAL(9,E65:E65)</f>
      </c>
      <c r="F66" s="13" t="s">
        <v>332</v>
      </c>
      <c r="G66" s="13">
        <f>SUBTOTAL(9,G65:G65)</f>
      </c>
    </row>
    <row r="67" ht="25" customHeight="1">
      <c r="A67" s="16" t="s">
        <v>521</v>
      </c>
      <c r="B67" s="16"/>
      <c r="C67" s="16"/>
      <c r="D67" s="16"/>
      <c r="E67" s="16"/>
      <c r="F67" s="16"/>
      <c r="G67" s="13">
        <f>SUBTOTAL(9,G44:G66)</f>
      </c>
    </row>
    <row r="68" ht="25" customHeight="1">
</row>
    <row r="69" ht="20" customHeight="1">
      <c r="A69" s="14" t="s">
        <v>414</v>
      </c>
      <c r="B69" s="14"/>
      <c r="C69" s="15" t="s">
        <v>247</v>
      </c>
      <c r="D69" s="15"/>
      <c r="E69" s="15"/>
      <c r="F69" s="15"/>
      <c r="G69" s="15"/>
    </row>
    <row r="70" ht="20" customHeight="1">
      <c r="A70" s="14" t="s">
        <v>415</v>
      </c>
      <c r="B70" s="14"/>
      <c r="C70" s="15" t="s">
        <v>443</v>
      </c>
      <c r="D70" s="15"/>
      <c r="E70" s="15"/>
      <c r="F70" s="15"/>
      <c r="G70" s="15"/>
    </row>
    <row r="71" ht="25" customHeight="1">
      <c r="A71" s="14" t="s">
        <v>417</v>
      </c>
      <c r="B71" s="14"/>
      <c r="C71" s="15" t="s">
        <v>388</v>
      </c>
      <c r="D71" s="15"/>
      <c r="E71" s="15"/>
      <c r="F71" s="15"/>
      <c r="G71" s="15"/>
    </row>
    <row r="72" ht="15" customHeight="1">
</row>
    <row r="73" ht="25" customHeight="1">
      <c r="A73" s="3" t="s">
        <v>551</v>
      </c>
      <c r="B73" s="3"/>
      <c r="C73" s="3"/>
      <c r="D73" s="3"/>
      <c r="E73" s="3"/>
      <c r="F73" s="3"/>
      <c r="G73" s="3"/>
    </row>
    <row r="74" ht="15" customHeight="1">
</row>
    <row r="75" ht="50" customHeight="1">
      <c r="A75" s="7" t="s">
        <v>324</v>
      </c>
      <c r="B75" s="7" t="s">
        <v>483</v>
      </c>
      <c r="C75" s="7"/>
      <c r="D75" s="7" t="s">
        <v>512</v>
      </c>
      <c r="E75" s="7" t="s">
        <v>513</v>
      </c>
      <c r="F75" s="7" t="s">
        <v>514</v>
      </c>
      <c r="G75" s="7" t="s">
        <v>515</v>
      </c>
    </row>
    <row r="76" ht="15" customHeight="1">
      <c r="A76" s="7">
        <v>1</v>
      </c>
      <c r="B76" s="7">
        <v>2</v>
      </c>
      <c r="C76" s="7"/>
      <c r="D76" s="7">
        <v>3</v>
      </c>
      <c r="E76" s="7">
        <v>4</v>
      </c>
      <c r="F76" s="7">
        <v>5</v>
      </c>
      <c r="G76" s="7">
        <v>6</v>
      </c>
    </row>
    <row r="77" ht="40" customHeight="1">
      <c r="A77" s="7" t="s">
        <v>473</v>
      </c>
      <c r="B77" s="8" t="s">
        <v>552</v>
      </c>
      <c r="C77" s="8"/>
      <c r="D77" s="7" t="s">
        <v>388</v>
      </c>
      <c r="E77" s="11">
        <v>1</v>
      </c>
      <c r="F77" s="11">
        <v>6200</v>
      </c>
      <c r="G77" s="11">
        <v>6200</v>
      </c>
    </row>
    <row r="78" ht="40" customHeight="1">
      <c r="A78" s="7" t="s">
        <v>473</v>
      </c>
      <c r="B78" s="8" t="s">
        <v>553</v>
      </c>
      <c r="C78" s="8"/>
      <c r="D78" s="7" t="s">
        <v>388</v>
      </c>
      <c r="E78" s="11">
        <v>2</v>
      </c>
      <c r="F78" s="11">
        <v>1900</v>
      </c>
      <c r="G78" s="11">
        <v>3800</v>
      </c>
    </row>
    <row r="79" ht="25" customHeight="1">
      <c r="A79" s="16" t="s">
        <v>520</v>
      </c>
      <c r="B79" s="16"/>
      <c r="C79" s="16"/>
      <c r="D79" s="16"/>
      <c r="E79" s="13">
        <f>SUBTOTAL(9,E77:E78)</f>
      </c>
      <c r="F79" s="13" t="s">
        <v>332</v>
      </c>
      <c r="G79" s="13">
        <f>SUBTOTAL(9,G77:G78)</f>
      </c>
    </row>
    <row r="80" ht="40" customHeight="1">
      <c r="A80" s="7" t="s">
        <v>475</v>
      </c>
      <c r="B80" s="8" t="s">
        <v>554</v>
      </c>
      <c r="C80" s="8"/>
      <c r="D80" s="7" t="s">
        <v>388</v>
      </c>
      <c r="E80" s="11">
        <v>2</v>
      </c>
      <c r="F80" s="11">
        <v>30000</v>
      </c>
      <c r="G80" s="11">
        <v>60000</v>
      </c>
    </row>
    <row r="81" ht="40" customHeight="1">
      <c r="A81" s="7" t="s">
        <v>475</v>
      </c>
      <c r="B81" s="8" t="s">
        <v>555</v>
      </c>
      <c r="C81" s="8"/>
      <c r="D81" s="7" t="s">
        <v>388</v>
      </c>
      <c r="E81" s="11">
        <v>12</v>
      </c>
      <c r="F81" s="11">
        <v>880</v>
      </c>
      <c r="G81" s="11">
        <v>10560</v>
      </c>
    </row>
    <row r="82" ht="25" customHeight="1">
      <c r="A82" s="16" t="s">
        <v>520</v>
      </c>
      <c r="B82" s="16"/>
      <c r="C82" s="16"/>
      <c r="D82" s="16"/>
      <c r="E82" s="13">
        <f>SUBTOTAL(9,E80:E81)</f>
      </c>
      <c r="F82" s="13" t="s">
        <v>332</v>
      </c>
      <c r="G82" s="13">
        <f>SUBTOTAL(9,G80:G81)</f>
      </c>
    </row>
    <row r="83" ht="40" customHeight="1">
      <c r="A83" s="7" t="s">
        <v>477</v>
      </c>
      <c r="B83" s="8" t="s">
        <v>556</v>
      </c>
      <c r="C83" s="8"/>
      <c r="D83" s="7" t="s">
        <v>388</v>
      </c>
      <c r="E83" s="11">
        <v>30</v>
      </c>
      <c r="F83" s="11">
        <v>2000</v>
      </c>
      <c r="G83" s="11">
        <v>60000</v>
      </c>
    </row>
    <row r="84" ht="40" customHeight="1">
      <c r="A84" s="7" t="s">
        <v>477</v>
      </c>
      <c r="B84" s="8" t="s">
        <v>557</v>
      </c>
      <c r="C84" s="8"/>
      <c r="D84" s="7" t="s">
        <v>388</v>
      </c>
      <c r="E84" s="11">
        <v>10</v>
      </c>
      <c r="F84" s="11">
        <v>2000</v>
      </c>
      <c r="G84" s="11">
        <v>20000</v>
      </c>
    </row>
    <row r="85" ht="25" customHeight="1">
      <c r="A85" s="16" t="s">
        <v>520</v>
      </c>
      <c r="B85" s="16"/>
      <c r="C85" s="16"/>
      <c r="D85" s="16"/>
      <c r="E85" s="13">
        <f>SUBTOTAL(9,E83:E84)</f>
      </c>
      <c r="F85" s="13" t="s">
        <v>332</v>
      </c>
      <c r="G85" s="13">
        <f>SUBTOTAL(9,G83:G84)</f>
      </c>
    </row>
    <row r="86" ht="40" customHeight="1">
      <c r="A86" s="7" t="s">
        <v>558</v>
      </c>
      <c r="B86" s="8" t="s">
        <v>559</v>
      </c>
      <c r="C86" s="8"/>
      <c r="D86" s="7" t="s">
        <v>518</v>
      </c>
      <c r="E86" s="11">
        <v>12</v>
      </c>
      <c r="F86" s="11">
        <v>5387.4</v>
      </c>
      <c r="G86" s="11">
        <v>64648.8</v>
      </c>
    </row>
    <row r="87" ht="25" customHeight="1">
      <c r="A87" s="16" t="s">
        <v>520</v>
      </c>
      <c r="B87" s="16"/>
      <c r="C87" s="16"/>
      <c r="D87" s="16"/>
      <c r="E87" s="13">
        <f>SUBTOTAL(9,E86:E86)</f>
      </c>
      <c r="F87" s="13" t="s">
        <v>332</v>
      </c>
      <c r="G87" s="13">
        <f>SUBTOTAL(9,G86:G86)</f>
      </c>
    </row>
    <row r="88" ht="60" customHeight="1">
      <c r="A88" s="7" t="s">
        <v>560</v>
      </c>
      <c r="B88" s="8" t="s">
        <v>561</v>
      </c>
      <c r="C88" s="8"/>
      <c r="D88" s="7" t="s">
        <v>518</v>
      </c>
      <c r="E88" s="11">
        <v>3624</v>
      </c>
      <c r="F88" s="11">
        <v>165</v>
      </c>
      <c r="G88" s="11">
        <v>597960</v>
      </c>
    </row>
    <row r="89" ht="25" customHeight="1">
      <c r="A89" s="16" t="s">
        <v>520</v>
      </c>
      <c r="B89" s="16"/>
      <c r="C89" s="16"/>
      <c r="D89" s="16"/>
      <c r="E89" s="13">
        <f>SUBTOTAL(9,E88:E88)</f>
      </c>
      <c r="F89" s="13" t="s">
        <v>332</v>
      </c>
      <c r="G89" s="13">
        <f>SUBTOTAL(9,G88:G88)</f>
      </c>
    </row>
    <row r="90" ht="40" customHeight="1">
      <c r="A90" s="7" t="s">
        <v>562</v>
      </c>
      <c r="B90" s="8" t="s">
        <v>563</v>
      </c>
      <c r="C90" s="8"/>
      <c r="D90" s="7" t="s">
        <v>518</v>
      </c>
      <c r="E90" s="11">
        <v>12</v>
      </c>
      <c r="F90" s="11">
        <v>5787.6</v>
      </c>
      <c r="G90" s="11">
        <v>69451.2</v>
      </c>
    </row>
    <row r="91" ht="25" customHeight="1">
      <c r="A91" s="16" t="s">
        <v>520</v>
      </c>
      <c r="B91" s="16"/>
      <c r="C91" s="16"/>
      <c r="D91" s="16"/>
      <c r="E91" s="13">
        <f>SUBTOTAL(9,E90:E90)</f>
      </c>
      <c r="F91" s="13" t="s">
        <v>332</v>
      </c>
      <c r="G91" s="13">
        <f>SUBTOTAL(9,G90:G90)</f>
      </c>
    </row>
    <row r="92" ht="40" customHeight="1">
      <c r="A92" s="7" t="s">
        <v>564</v>
      </c>
      <c r="B92" s="8" t="s">
        <v>565</v>
      </c>
      <c r="C92" s="8"/>
      <c r="D92" s="7" t="s">
        <v>388</v>
      </c>
      <c r="E92" s="11">
        <v>10</v>
      </c>
      <c r="F92" s="11">
        <v>7000</v>
      </c>
      <c r="G92" s="11">
        <v>70000</v>
      </c>
    </row>
    <row r="93" ht="25" customHeight="1">
      <c r="A93" s="16" t="s">
        <v>520</v>
      </c>
      <c r="B93" s="16"/>
      <c r="C93" s="16"/>
      <c r="D93" s="16"/>
      <c r="E93" s="13">
        <f>SUBTOTAL(9,E92:E92)</f>
      </c>
      <c r="F93" s="13" t="s">
        <v>332</v>
      </c>
      <c r="G93" s="13">
        <f>SUBTOTAL(9,G92:G92)</f>
      </c>
    </row>
    <row r="94" ht="80" customHeight="1">
      <c r="A94" s="7" t="s">
        <v>566</v>
      </c>
      <c r="B94" s="8" t="s">
        <v>567</v>
      </c>
      <c r="C94" s="8"/>
      <c r="D94" s="7" t="s">
        <v>388</v>
      </c>
      <c r="E94" s="11">
        <v>5136</v>
      </c>
      <c r="F94" s="11">
        <v>165</v>
      </c>
      <c r="G94" s="11">
        <v>847440</v>
      </c>
    </row>
    <row r="95" ht="25" customHeight="1">
      <c r="A95" s="16" t="s">
        <v>520</v>
      </c>
      <c r="B95" s="16"/>
      <c r="C95" s="16"/>
      <c r="D95" s="16"/>
      <c r="E95" s="13">
        <f>SUBTOTAL(9,E94:E94)</f>
      </c>
      <c r="F95" s="13" t="s">
        <v>332</v>
      </c>
      <c r="G95" s="13">
        <f>SUBTOTAL(9,G94:G94)</f>
      </c>
    </row>
    <row r="96" ht="25" customHeight="1">
      <c r="A96" s="16" t="s">
        <v>521</v>
      </c>
      <c r="B96" s="16"/>
      <c r="C96" s="16"/>
      <c r="D96" s="16"/>
      <c r="E96" s="16"/>
      <c r="F96" s="16"/>
      <c r="G96" s="13">
        <f>SUBTOTAL(9,G77:G95)</f>
      </c>
    </row>
    <row r="97" ht="25" customHeight="1">
</row>
    <row r="98" ht="20" customHeight="1">
      <c r="A98" s="14" t="s">
        <v>414</v>
      </c>
      <c r="B98" s="14"/>
      <c r="C98" s="15" t="s">
        <v>247</v>
      </c>
      <c r="D98" s="15"/>
      <c r="E98" s="15"/>
      <c r="F98" s="15"/>
      <c r="G98" s="15"/>
    </row>
    <row r="99" ht="20" customHeight="1">
      <c r="A99" s="14" t="s">
        <v>415</v>
      </c>
      <c r="B99" s="14"/>
      <c r="C99" s="15" t="s">
        <v>443</v>
      </c>
      <c r="D99" s="15"/>
      <c r="E99" s="15"/>
      <c r="F99" s="15"/>
      <c r="G99" s="15"/>
    </row>
    <row r="100" ht="25" customHeight="1">
      <c r="A100" s="14" t="s">
        <v>417</v>
      </c>
      <c r="B100" s="14"/>
      <c r="C100" s="15" t="s">
        <v>388</v>
      </c>
      <c r="D100" s="15"/>
      <c r="E100" s="15"/>
      <c r="F100" s="15"/>
      <c r="G100" s="15"/>
    </row>
    <row r="101" ht="15" customHeight="1">
</row>
    <row r="102" ht="25" customHeight="1">
      <c r="A102" s="3" t="s">
        <v>568</v>
      </c>
      <c r="B102" s="3"/>
      <c r="C102" s="3"/>
      <c r="D102" s="3"/>
      <c r="E102" s="3"/>
      <c r="F102" s="3"/>
      <c r="G102" s="3"/>
    </row>
    <row r="103" ht="15" customHeight="1">
</row>
    <row r="104" ht="50" customHeight="1">
      <c r="A104" s="7" t="s">
        <v>324</v>
      </c>
      <c r="B104" s="7" t="s">
        <v>483</v>
      </c>
      <c r="C104" s="7"/>
      <c r="D104" s="7" t="s">
        <v>512</v>
      </c>
      <c r="E104" s="7" t="s">
        <v>513</v>
      </c>
      <c r="F104" s="7" t="s">
        <v>514</v>
      </c>
      <c r="G104" s="7" t="s">
        <v>515</v>
      </c>
    </row>
    <row r="105" ht="15" customHeight="1">
      <c r="A105" s="7">
        <v>1</v>
      </c>
      <c r="B105" s="7">
        <v>2</v>
      </c>
      <c r="C105" s="7"/>
      <c r="D105" s="7">
        <v>3</v>
      </c>
      <c r="E105" s="7">
        <v>4</v>
      </c>
      <c r="F105" s="7">
        <v>5</v>
      </c>
      <c r="G105" s="7">
        <v>6</v>
      </c>
    </row>
    <row r="106" ht="40" customHeight="1">
      <c r="A106" s="7" t="s">
        <v>569</v>
      </c>
      <c r="B106" s="8" t="s">
        <v>570</v>
      </c>
      <c r="C106" s="8"/>
      <c r="D106" s="7" t="s">
        <v>388</v>
      </c>
      <c r="E106" s="11">
        <v>445</v>
      </c>
      <c r="F106" s="11">
        <v>1499.483461</v>
      </c>
      <c r="G106" s="11">
        <v>667270.14</v>
      </c>
    </row>
    <row r="107" ht="25" customHeight="1">
      <c r="A107" s="16" t="s">
        <v>520</v>
      </c>
      <c r="B107" s="16"/>
      <c r="C107" s="16"/>
      <c r="D107" s="16"/>
      <c r="E107" s="13">
        <f>SUBTOTAL(9,E106:E106)</f>
      </c>
      <c r="F107" s="13" t="s">
        <v>332</v>
      </c>
      <c r="G107" s="13">
        <f>SUBTOTAL(9,G106:G106)</f>
      </c>
    </row>
    <row r="108" ht="40" customHeight="1">
      <c r="A108" s="7" t="s">
        <v>571</v>
      </c>
      <c r="B108" s="8" t="s">
        <v>572</v>
      </c>
      <c r="C108" s="8"/>
      <c r="D108" s="7" t="s">
        <v>388</v>
      </c>
      <c r="E108" s="11">
        <v>1</v>
      </c>
      <c r="F108" s="11">
        <v>210000</v>
      </c>
      <c r="G108" s="11">
        <v>210000</v>
      </c>
    </row>
    <row r="109" ht="25" customHeight="1">
      <c r="A109" s="16" t="s">
        <v>520</v>
      </c>
      <c r="B109" s="16"/>
      <c r="C109" s="16"/>
      <c r="D109" s="16"/>
      <c r="E109" s="13">
        <f>SUBTOTAL(9,E108:E108)</f>
      </c>
      <c r="F109" s="13" t="s">
        <v>332</v>
      </c>
      <c r="G109" s="13">
        <f>SUBTOTAL(9,G108:G108)</f>
      </c>
    </row>
    <row r="110" ht="25" customHeight="1">
      <c r="A110" s="16" t="s">
        <v>521</v>
      </c>
      <c r="B110" s="16"/>
      <c r="C110" s="16"/>
      <c r="D110" s="16"/>
      <c r="E110" s="16"/>
      <c r="F110" s="16"/>
      <c r="G110" s="13">
        <f>SUBTOTAL(9,G106:G109)</f>
      </c>
    </row>
    <row r="111" ht="25" customHeight="1">
</row>
    <row r="112" ht="20" customHeight="1">
      <c r="A112" s="14" t="s">
        <v>414</v>
      </c>
      <c r="B112" s="14"/>
      <c r="C112" s="15" t="s">
        <v>247</v>
      </c>
      <c r="D112" s="15"/>
      <c r="E112" s="15"/>
      <c r="F112" s="15"/>
      <c r="G112" s="15"/>
    </row>
    <row r="113" ht="20" customHeight="1">
      <c r="A113" s="14" t="s">
        <v>415</v>
      </c>
      <c r="B113" s="14"/>
      <c r="C113" s="15" t="s">
        <v>443</v>
      </c>
      <c r="D113" s="15"/>
      <c r="E113" s="15"/>
      <c r="F113" s="15"/>
      <c r="G113" s="15"/>
    </row>
    <row r="114" ht="25" customHeight="1">
      <c r="A114" s="14" t="s">
        <v>417</v>
      </c>
      <c r="B114" s="14"/>
      <c r="C114" s="15" t="s">
        <v>388</v>
      </c>
      <c r="D114" s="15"/>
      <c r="E114" s="15"/>
      <c r="F114" s="15"/>
      <c r="G114" s="15"/>
    </row>
    <row r="115" ht="15" customHeight="1">
</row>
    <row r="116" ht="25" customHeight="1">
      <c r="A116" s="3" t="s">
        <v>573</v>
      </c>
      <c r="B116" s="3"/>
      <c r="C116" s="3"/>
      <c r="D116" s="3"/>
      <c r="E116" s="3"/>
      <c r="F116" s="3"/>
      <c r="G116" s="3"/>
    </row>
    <row r="117" ht="15" customHeight="1">
</row>
    <row r="118" ht="50" customHeight="1">
      <c r="A118" s="7" t="s">
        <v>324</v>
      </c>
      <c r="B118" s="7" t="s">
        <v>483</v>
      </c>
      <c r="C118" s="7"/>
      <c r="D118" s="7" t="s">
        <v>512</v>
      </c>
      <c r="E118" s="7" t="s">
        <v>513</v>
      </c>
      <c r="F118" s="7" t="s">
        <v>514</v>
      </c>
      <c r="G118" s="7" t="s">
        <v>515</v>
      </c>
    </row>
    <row r="119" ht="15" customHeight="1">
      <c r="A119" s="7">
        <v>1</v>
      </c>
      <c r="B119" s="7">
        <v>2</v>
      </c>
      <c r="C119" s="7"/>
      <c r="D119" s="7">
        <v>3</v>
      </c>
      <c r="E119" s="7">
        <v>4</v>
      </c>
      <c r="F119" s="7">
        <v>5</v>
      </c>
      <c r="G119" s="7">
        <v>6</v>
      </c>
    </row>
    <row r="120" ht="40" customHeight="1">
      <c r="A120" s="7" t="s">
        <v>571</v>
      </c>
      <c r="B120" s="8" t="s">
        <v>574</v>
      </c>
      <c r="C120" s="8"/>
      <c r="D120" s="7" t="s">
        <v>388</v>
      </c>
      <c r="E120" s="11">
        <v>170</v>
      </c>
      <c r="F120" s="11">
        <v>653.498588</v>
      </c>
      <c r="G120" s="11">
        <v>111094.76</v>
      </c>
    </row>
    <row r="121" ht="25" customHeight="1">
      <c r="A121" s="16" t="s">
        <v>520</v>
      </c>
      <c r="B121" s="16"/>
      <c r="C121" s="16"/>
      <c r="D121" s="16"/>
      <c r="E121" s="13">
        <f>SUBTOTAL(9,E120:E120)</f>
      </c>
      <c r="F121" s="13" t="s">
        <v>332</v>
      </c>
      <c r="G121" s="13">
        <f>SUBTOTAL(9,G120:G120)</f>
      </c>
    </row>
    <row r="122" ht="25" customHeight="1">
      <c r="A122" s="16" t="s">
        <v>521</v>
      </c>
      <c r="B122" s="16"/>
      <c r="C122" s="16"/>
      <c r="D122" s="16"/>
      <c r="E122" s="16"/>
      <c r="F122" s="16"/>
      <c r="G122" s="13">
        <f>SUBTOTAL(9,G120:G121)</f>
      </c>
    </row>
    <row r="123" ht="25" customHeight="1">
</row>
    <row r="124" ht="20" customHeight="1">
      <c r="A124" s="14" t="s">
        <v>414</v>
      </c>
      <c r="B124" s="14"/>
      <c r="C124" s="15" t="s">
        <v>247</v>
      </c>
      <c r="D124" s="15"/>
      <c r="E124" s="15"/>
      <c r="F124" s="15"/>
      <c r="G124" s="15"/>
    </row>
    <row r="125" ht="20" customHeight="1">
      <c r="A125" s="14" t="s">
        <v>415</v>
      </c>
      <c r="B125" s="14"/>
      <c r="C125" s="15" t="s">
        <v>443</v>
      </c>
      <c r="D125" s="15"/>
      <c r="E125" s="15"/>
      <c r="F125" s="15"/>
      <c r="G125" s="15"/>
    </row>
    <row r="126" ht="25" customHeight="1">
      <c r="A126" s="14" t="s">
        <v>417</v>
      </c>
      <c r="B126" s="14"/>
      <c r="C126" s="15" t="s">
        <v>388</v>
      </c>
      <c r="D126" s="15"/>
      <c r="E126" s="15"/>
      <c r="F126" s="15"/>
      <c r="G126" s="15"/>
    </row>
    <row r="127" ht="15" customHeight="1">
</row>
    <row r="128" ht="25" customHeight="1">
      <c r="A128" s="3" t="s">
        <v>575</v>
      </c>
      <c r="B128" s="3"/>
      <c r="C128" s="3"/>
      <c r="D128" s="3"/>
      <c r="E128" s="3"/>
      <c r="F128" s="3"/>
      <c r="G128" s="3"/>
    </row>
    <row r="129" ht="15" customHeight="1">
</row>
    <row r="130" ht="50" customHeight="1">
      <c r="A130" s="7" t="s">
        <v>324</v>
      </c>
      <c r="B130" s="7" t="s">
        <v>483</v>
      </c>
      <c r="C130" s="7"/>
      <c r="D130" s="7" t="s">
        <v>512</v>
      </c>
      <c r="E130" s="7" t="s">
        <v>513</v>
      </c>
      <c r="F130" s="7" t="s">
        <v>514</v>
      </c>
      <c r="G130" s="7" t="s">
        <v>515</v>
      </c>
    </row>
    <row r="131" ht="15" customHeight="1">
      <c r="A131" s="7">
        <v>1</v>
      </c>
      <c r="B131" s="7">
        <v>2</v>
      </c>
      <c r="C131" s="7"/>
      <c r="D131" s="7">
        <v>3</v>
      </c>
      <c r="E131" s="7">
        <v>4</v>
      </c>
      <c r="F131" s="7">
        <v>5</v>
      </c>
      <c r="G131" s="7">
        <v>6</v>
      </c>
    </row>
    <row r="132" ht="40" customHeight="1">
      <c r="A132" s="7" t="s">
        <v>576</v>
      </c>
      <c r="B132" s="8" t="s">
        <v>577</v>
      </c>
      <c r="C132" s="8"/>
      <c r="D132" s="7" t="s">
        <v>388</v>
      </c>
      <c r="E132" s="11">
        <v>15</v>
      </c>
      <c r="F132" s="11">
        <v>2000</v>
      </c>
      <c r="G132" s="11">
        <v>30000</v>
      </c>
    </row>
    <row r="133" ht="25" customHeight="1">
      <c r="A133" s="16" t="s">
        <v>520</v>
      </c>
      <c r="B133" s="16"/>
      <c r="C133" s="16"/>
      <c r="D133" s="16"/>
      <c r="E133" s="13">
        <f>SUBTOTAL(9,E132:E132)</f>
      </c>
      <c r="F133" s="13" t="s">
        <v>332</v>
      </c>
      <c r="G133" s="13">
        <f>SUBTOTAL(9,G132:G132)</f>
      </c>
    </row>
    <row r="134" ht="25" customHeight="1">
      <c r="A134" s="16" t="s">
        <v>521</v>
      </c>
      <c r="B134" s="16"/>
      <c r="C134" s="16"/>
      <c r="D134" s="16"/>
      <c r="E134" s="16"/>
      <c r="F134" s="16"/>
      <c r="G134" s="13">
        <f>SUBTOTAL(9,G132:G133)</f>
      </c>
    </row>
    <row r="135" ht="25" customHeight="1">
</row>
    <row r="136" ht="20" customHeight="1">
      <c r="A136" s="14" t="s">
        <v>414</v>
      </c>
      <c r="B136" s="14"/>
      <c r="C136" s="15" t="s">
        <v>247</v>
      </c>
      <c r="D136" s="15"/>
      <c r="E136" s="15"/>
      <c r="F136" s="15"/>
      <c r="G136" s="15"/>
    </row>
    <row r="137" ht="20" customHeight="1">
      <c r="A137" s="14" t="s">
        <v>415</v>
      </c>
      <c r="B137" s="14"/>
      <c r="C137" s="15" t="s">
        <v>416</v>
      </c>
      <c r="D137" s="15"/>
      <c r="E137" s="15"/>
      <c r="F137" s="15"/>
      <c r="G137" s="15"/>
    </row>
    <row r="138" ht="25" customHeight="1">
      <c r="A138" s="14" t="s">
        <v>417</v>
      </c>
      <c r="B138" s="14"/>
      <c r="C138" s="15" t="s">
        <v>388</v>
      </c>
      <c r="D138" s="15"/>
      <c r="E138" s="15"/>
      <c r="F138" s="15"/>
      <c r="G138" s="15"/>
    </row>
    <row r="139" ht="15" customHeight="1">
</row>
    <row r="140" ht="25" customHeight="1">
      <c r="A140" s="3" t="s">
        <v>511</v>
      </c>
      <c r="B140" s="3"/>
      <c r="C140" s="3"/>
      <c r="D140" s="3"/>
      <c r="E140" s="3"/>
      <c r="F140" s="3"/>
      <c r="G140" s="3"/>
    </row>
    <row r="141" ht="15" customHeight="1">
</row>
    <row r="142" ht="50" customHeight="1">
      <c r="A142" s="7" t="s">
        <v>324</v>
      </c>
      <c r="B142" s="7" t="s">
        <v>483</v>
      </c>
      <c r="C142" s="7"/>
      <c r="D142" s="7" t="s">
        <v>512</v>
      </c>
      <c r="E142" s="7" t="s">
        <v>513</v>
      </c>
      <c r="F142" s="7" t="s">
        <v>514</v>
      </c>
      <c r="G142" s="7" t="s">
        <v>515</v>
      </c>
    </row>
    <row r="143" ht="15" customHeight="1">
      <c r="A143" s="7">
        <v>1</v>
      </c>
      <c r="B143" s="7">
        <v>2</v>
      </c>
      <c r="C143" s="7"/>
      <c r="D143" s="7">
        <v>3</v>
      </c>
      <c r="E143" s="7">
        <v>4</v>
      </c>
      <c r="F143" s="7">
        <v>5</v>
      </c>
      <c r="G143" s="7">
        <v>6</v>
      </c>
    </row>
    <row r="144" ht="40" customHeight="1">
      <c r="A144" s="7" t="s">
        <v>329</v>
      </c>
      <c r="B144" s="8" t="s">
        <v>578</v>
      </c>
      <c r="C144" s="8"/>
      <c r="D144" s="7" t="s">
        <v>518</v>
      </c>
      <c r="E144" s="11">
        <v>12</v>
      </c>
      <c r="F144" s="11">
        <v>500</v>
      </c>
      <c r="G144" s="11">
        <v>12000</v>
      </c>
    </row>
    <row r="145" ht="25" customHeight="1">
      <c r="A145" s="16" t="s">
        <v>520</v>
      </c>
      <c r="B145" s="16"/>
      <c r="C145" s="16"/>
      <c r="D145" s="16"/>
      <c r="E145" s="13">
        <f>SUBTOTAL(9,E144:E144)</f>
      </c>
      <c r="F145" s="13" t="s">
        <v>332</v>
      </c>
      <c r="G145" s="13">
        <f>SUBTOTAL(9,G144:G144)</f>
      </c>
    </row>
    <row r="146" ht="40" customHeight="1">
      <c r="A146" s="7" t="s">
        <v>429</v>
      </c>
      <c r="B146" s="8" t="s">
        <v>579</v>
      </c>
      <c r="C146" s="8"/>
      <c r="D146" s="7" t="s">
        <v>518</v>
      </c>
      <c r="E146" s="11">
        <v>12</v>
      </c>
      <c r="F146" s="11">
        <v>126</v>
      </c>
      <c r="G146" s="11">
        <v>3024</v>
      </c>
    </row>
    <row r="147" ht="40" customHeight="1">
      <c r="A147" s="7" t="s">
        <v>429</v>
      </c>
      <c r="B147" s="8" t="s">
        <v>580</v>
      </c>
      <c r="C147" s="8"/>
      <c r="D147" s="7" t="s">
        <v>518</v>
      </c>
      <c r="E147" s="11">
        <v>12</v>
      </c>
      <c r="F147" s="11">
        <v>69</v>
      </c>
      <c r="G147" s="11">
        <v>1656</v>
      </c>
    </row>
    <row r="148" ht="25" customHeight="1">
      <c r="A148" s="16" t="s">
        <v>520</v>
      </c>
      <c r="B148" s="16"/>
      <c r="C148" s="16"/>
      <c r="D148" s="16"/>
      <c r="E148" s="13">
        <f>SUBTOTAL(9,E146:E147)</f>
      </c>
      <c r="F148" s="13" t="s">
        <v>332</v>
      </c>
      <c r="G148" s="13">
        <f>SUBTOTAL(9,G146:G147)</f>
      </c>
    </row>
    <row r="149" ht="25" customHeight="1">
      <c r="A149" s="16" t="s">
        <v>521</v>
      </c>
      <c r="B149" s="16"/>
      <c r="C149" s="16"/>
      <c r="D149" s="16"/>
      <c r="E149" s="16"/>
      <c r="F149" s="16"/>
      <c r="G149" s="13">
        <f>SUBTOTAL(9,G144:G148)</f>
      </c>
    </row>
    <row r="150" ht="25" customHeight="1">
</row>
    <row r="151" ht="20" customHeight="1">
      <c r="A151" s="14" t="s">
        <v>414</v>
      </c>
      <c r="B151" s="14"/>
      <c r="C151" s="15" t="s">
        <v>247</v>
      </c>
      <c r="D151" s="15"/>
      <c r="E151" s="15"/>
      <c r="F151" s="15"/>
      <c r="G151" s="15"/>
    </row>
    <row r="152" ht="20" customHeight="1">
      <c r="A152" s="14" t="s">
        <v>415</v>
      </c>
      <c r="B152" s="14"/>
      <c r="C152" s="15" t="s">
        <v>416</v>
      </c>
      <c r="D152" s="15"/>
      <c r="E152" s="15"/>
      <c r="F152" s="15"/>
      <c r="G152" s="15"/>
    </row>
    <row r="153" ht="25" customHeight="1">
      <c r="A153" s="14" t="s">
        <v>417</v>
      </c>
      <c r="B153" s="14"/>
      <c r="C153" s="15" t="s">
        <v>388</v>
      </c>
      <c r="D153" s="15"/>
      <c r="E153" s="15"/>
      <c r="F153" s="15"/>
      <c r="G153" s="15"/>
    </row>
    <row r="154" ht="15" customHeight="1">
</row>
    <row r="155" ht="25" customHeight="1">
      <c r="A155" s="3" t="s">
        <v>531</v>
      </c>
      <c r="B155" s="3"/>
      <c r="C155" s="3"/>
      <c r="D155" s="3"/>
      <c r="E155" s="3"/>
      <c r="F155" s="3"/>
      <c r="G155" s="3"/>
    </row>
    <row r="156" ht="15" customHeight="1">
</row>
    <row r="157" ht="50" customHeight="1">
      <c r="A157" s="7" t="s">
        <v>324</v>
      </c>
      <c r="B157" s="7" t="s">
        <v>483</v>
      </c>
      <c r="C157" s="7"/>
      <c r="D157" s="7" t="s">
        <v>512</v>
      </c>
      <c r="E157" s="7" t="s">
        <v>513</v>
      </c>
      <c r="F157" s="7" t="s">
        <v>514</v>
      </c>
      <c r="G157" s="7" t="s">
        <v>515</v>
      </c>
    </row>
    <row r="158" ht="15" customHeight="1">
      <c r="A158" s="7">
        <v>1</v>
      </c>
      <c r="B158" s="7">
        <v>2</v>
      </c>
      <c r="C158" s="7"/>
      <c r="D158" s="7">
        <v>3</v>
      </c>
      <c r="E158" s="7">
        <v>4</v>
      </c>
      <c r="F158" s="7">
        <v>5</v>
      </c>
      <c r="G158" s="7">
        <v>6</v>
      </c>
    </row>
    <row r="159" ht="40" customHeight="1">
      <c r="A159" s="7" t="s">
        <v>430</v>
      </c>
      <c r="B159" s="8" t="s">
        <v>581</v>
      </c>
      <c r="C159" s="8"/>
      <c r="D159" s="7" t="s">
        <v>388</v>
      </c>
      <c r="E159" s="11">
        <v>1</v>
      </c>
      <c r="F159" s="11">
        <v>3000</v>
      </c>
      <c r="G159" s="11">
        <v>6000</v>
      </c>
    </row>
    <row r="160" ht="40" customHeight="1">
      <c r="A160" s="7" t="s">
        <v>430</v>
      </c>
      <c r="B160" s="8" t="s">
        <v>582</v>
      </c>
      <c r="C160" s="8"/>
      <c r="D160" s="7" t="s">
        <v>388</v>
      </c>
      <c r="E160" s="11">
        <v>1</v>
      </c>
      <c r="F160" s="11">
        <v>8000</v>
      </c>
      <c r="G160" s="11">
        <v>8000</v>
      </c>
    </row>
    <row r="161" ht="40" customHeight="1">
      <c r="A161" s="7" t="s">
        <v>430</v>
      </c>
      <c r="B161" s="8" t="s">
        <v>583</v>
      </c>
      <c r="C161" s="8"/>
      <c r="D161" s="7" t="s">
        <v>388</v>
      </c>
      <c r="E161" s="11">
        <v>4</v>
      </c>
      <c r="F161" s="11">
        <v>2000</v>
      </c>
      <c r="G161" s="11">
        <v>16000</v>
      </c>
    </row>
    <row r="162" ht="25" customHeight="1">
      <c r="A162" s="16" t="s">
        <v>520</v>
      </c>
      <c r="B162" s="16"/>
      <c r="C162" s="16"/>
      <c r="D162" s="16"/>
      <c r="E162" s="13">
        <f>SUBTOTAL(9,E159:E161)</f>
      </c>
      <c r="F162" s="13" t="s">
        <v>332</v>
      </c>
      <c r="G162" s="13">
        <f>SUBTOTAL(9,G159:G161)</f>
      </c>
    </row>
    <row r="163" ht="25" customHeight="1">
      <c r="A163" s="16" t="s">
        <v>521</v>
      </c>
      <c r="B163" s="16"/>
      <c r="C163" s="16"/>
      <c r="D163" s="16"/>
      <c r="E163" s="16"/>
      <c r="F163" s="16"/>
      <c r="G163" s="13">
        <f>SUBTOTAL(9,G159:G162)</f>
      </c>
    </row>
    <row r="164" ht="25" customHeight="1">
</row>
    <row r="165" ht="20" customHeight="1">
      <c r="A165" s="14" t="s">
        <v>414</v>
      </c>
      <c r="B165" s="14"/>
      <c r="C165" s="15" t="s">
        <v>247</v>
      </c>
      <c r="D165" s="15"/>
      <c r="E165" s="15"/>
      <c r="F165" s="15"/>
      <c r="G165" s="15"/>
    </row>
    <row r="166" ht="20" customHeight="1">
      <c r="A166" s="14" t="s">
        <v>415</v>
      </c>
      <c r="B166" s="14"/>
      <c r="C166" s="15" t="s">
        <v>416</v>
      </c>
      <c r="D166" s="15"/>
      <c r="E166" s="15"/>
      <c r="F166" s="15"/>
      <c r="G166" s="15"/>
    </row>
    <row r="167" ht="25" customHeight="1">
      <c r="A167" s="14" t="s">
        <v>417</v>
      </c>
      <c r="B167" s="14"/>
      <c r="C167" s="15" t="s">
        <v>388</v>
      </c>
      <c r="D167" s="15"/>
      <c r="E167" s="15"/>
      <c r="F167" s="15"/>
      <c r="G167" s="15"/>
    </row>
    <row r="168" ht="15" customHeight="1">
</row>
    <row r="169" ht="25" customHeight="1">
      <c r="A169" s="3" t="s">
        <v>551</v>
      </c>
      <c r="B169" s="3"/>
      <c r="C169" s="3"/>
      <c r="D169" s="3"/>
      <c r="E169" s="3"/>
      <c r="F169" s="3"/>
      <c r="G169" s="3"/>
    </row>
    <row r="170" ht="15" customHeight="1">
</row>
    <row r="171" ht="50" customHeight="1">
      <c r="A171" s="7" t="s">
        <v>324</v>
      </c>
      <c r="B171" s="7" t="s">
        <v>483</v>
      </c>
      <c r="C171" s="7"/>
      <c r="D171" s="7" t="s">
        <v>512</v>
      </c>
      <c r="E171" s="7" t="s">
        <v>513</v>
      </c>
      <c r="F171" s="7" t="s">
        <v>514</v>
      </c>
      <c r="G171" s="7" t="s">
        <v>515</v>
      </c>
    </row>
    <row r="172" ht="15" customHeight="1">
      <c r="A172" s="7">
        <v>1</v>
      </c>
      <c r="B172" s="7">
        <v>2</v>
      </c>
      <c r="C172" s="7"/>
      <c r="D172" s="7">
        <v>3</v>
      </c>
      <c r="E172" s="7">
        <v>4</v>
      </c>
      <c r="F172" s="7">
        <v>5</v>
      </c>
      <c r="G172" s="7">
        <v>6</v>
      </c>
    </row>
    <row r="173" ht="40" customHeight="1">
      <c r="A173" s="7" t="s">
        <v>431</v>
      </c>
      <c r="B173" s="8" t="s">
        <v>584</v>
      </c>
      <c r="C173" s="8"/>
      <c r="D173" s="7" t="s">
        <v>518</v>
      </c>
      <c r="E173" s="11">
        <v>370</v>
      </c>
      <c r="F173" s="11">
        <v>72</v>
      </c>
      <c r="G173" s="11">
        <v>26640</v>
      </c>
    </row>
    <row r="174" ht="40" customHeight="1">
      <c r="A174" s="7" t="s">
        <v>431</v>
      </c>
      <c r="B174" s="8" t="s">
        <v>585</v>
      </c>
      <c r="C174" s="8"/>
      <c r="D174" s="7" t="s">
        <v>518</v>
      </c>
      <c r="E174" s="11">
        <v>370</v>
      </c>
      <c r="F174" s="11">
        <v>72</v>
      </c>
      <c r="G174" s="11">
        <v>26640</v>
      </c>
    </row>
    <row r="175" ht="25" customHeight="1">
      <c r="A175" s="16" t="s">
        <v>520</v>
      </c>
      <c r="B175" s="16"/>
      <c r="C175" s="16"/>
      <c r="D175" s="16"/>
      <c r="E175" s="13">
        <f>SUBTOTAL(9,E173:E174)</f>
      </c>
      <c r="F175" s="13" t="s">
        <v>332</v>
      </c>
      <c r="G175" s="13">
        <f>SUBTOTAL(9,G173:G174)</f>
      </c>
    </row>
    <row r="176" ht="40" customHeight="1">
      <c r="A176" s="7" t="s">
        <v>434</v>
      </c>
      <c r="B176" s="8" t="s">
        <v>586</v>
      </c>
      <c r="C176" s="8"/>
      <c r="D176" s="7" t="s">
        <v>518</v>
      </c>
      <c r="E176" s="11">
        <v>445</v>
      </c>
      <c r="F176" s="11">
        <v>155.94</v>
      </c>
      <c r="G176" s="11">
        <v>69393.3</v>
      </c>
    </row>
    <row r="177" ht="40" customHeight="1">
      <c r="A177" s="7" t="s">
        <v>434</v>
      </c>
      <c r="B177" s="8" t="s">
        <v>587</v>
      </c>
      <c r="C177" s="8"/>
      <c r="D177" s="7" t="s">
        <v>518</v>
      </c>
      <c r="E177" s="11">
        <v>445</v>
      </c>
      <c r="F177" s="11">
        <v>76.71</v>
      </c>
      <c r="G177" s="11">
        <v>34135.95</v>
      </c>
    </row>
    <row r="178" ht="40" customHeight="1">
      <c r="A178" s="7" t="s">
        <v>434</v>
      </c>
      <c r="B178" s="8" t="s">
        <v>588</v>
      </c>
      <c r="C178" s="8"/>
      <c r="D178" s="7" t="s">
        <v>518</v>
      </c>
      <c r="E178" s="11">
        <v>2670</v>
      </c>
      <c r="F178" s="11">
        <v>48.67</v>
      </c>
      <c r="G178" s="11">
        <v>129948.9</v>
      </c>
    </row>
    <row r="179" ht="25" customHeight="1">
      <c r="A179" s="16" t="s">
        <v>520</v>
      </c>
      <c r="B179" s="16"/>
      <c r="C179" s="16"/>
      <c r="D179" s="16"/>
      <c r="E179" s="13">
        <f>SUBTOTAL(9,E176:E178)</f>
      </c>
      <c r="F179" s="13" t="s">
        <v>332</v>
      </c>
      <c r="G179" s="13">
        <f>SUBTOTAL(9,G176:G178)</f>
      </c>
    </row>
    <row r="180" ht="40" customHeight="1">
      <c r="A180" s="7" t="s">
        <v>435</v>
      </c>
      <c r="B180" s="8" t="s">
        <v>589</v>
      </c>
      <c r="C180" s="8"/>
      <c r="D180" s="7" t="s">
        <v>388</v>
      </c>
      <c r="E180" s="11">
        <v>2400.28456955</v>
      </c>
      <c r="F180" s="11">
        <v>48.67</v>
      </c>
      <c r="G180" s="11">
        <v>116821.85</v>
      </c>
    </row>
    <row r="181" ht="25" customHeight="1">
      <c r="A181" s="16" t="s">
        <v>520</v>
      </c>
      <c r="B181" s="16"/>
      <c r="C181" s="16"/>
      <c r="D181" s="16"/>
      <c r="E181" s="13">
        <f>SUBTOTAL(9,E180:E180)</f>
      </c>
      <c r="F181" s="13" t="s">
        <v>332</v>
      </c>
      <c r="G181" s="13">
        <f>SUBTOTAL(9,G180:G180)</f>
      </c>
    </row>
    <row r="182" ht="40" customHeight="1">
      <c r="A182" s="7" t="s">
        <v>590</v>
      </c>
      <c r="B182" s="8" t="s">
        <v>591</v>
      </c>
      <c r="C182" s="8"/>
      <c r="D182" s="7" t="s">
        <v>518</v>
      </c>
      <c r="E182" s="11">
        <v>6808</v>
      </c>
      <c r="F182" s="11">
        <v>79.23</v>
      </c>
      <c r="G182" s="11">
        <v>539397.84</v>
      </c>
    </row>
    <row r="183" ht="25" customHeight="1">
      <c r="A183" s="16" t="s">
        <v>520</v>
      </c>
      <c r="B183" s="16"/>
      <c r="C183" s="16"/>
      <c r="D183" s="16"/>
      <c r="E183" s="13">
        <f>SUBTOTAL(9,E182:E182)</f>
      </c>
      <c r="F183" s="13" t="s">
        <v>332</v>
      </c>
      <c r="G183" s="13">
        <f>SUBTOTAL(9,G182:G182)</f>
      </c>
    </row>
    <row r="184" ht="40" customHeight="1">
      <c r="A184" s="7" t="s">
        <v>592</v>
      </c>
      <c r="B184" s="8" t="s">
        <v>593</v>
      </c>
      <c r="C184" s="8"/>
      <c r="D184" s="7" t="s">
        <v>518</v>
      </c>
      <c r="E184" s="11">
        <v>178</v>
      </c>
      <c r="F184" s="11">
        <v>3.31</v>
      </c>
      <c r="G184" s="11">
        <v>589.18</v>
      </c>
    </row>
    <row r="185" ht="40" customHeight="1">
      <c r="A185" s="7" t="s">
        <v>592</v>
      </c>
      <c r="B185" s="8" t="s">
        <v>594</v>
      </c>
      <c r="C185" s="8"/>
      <c r="D185" s="7" t="s">
        <v>518</v>
      </c>
      <c r="E185" s="11">
        <v>178</v>
      </c>
      <c r="F185" s="11">
        <v>75.47</v>
      </c>
      <c r="G185" s="11">
        <v>13433.66</v>
      </c>
    </row>
    <row r="186" ht="25" customHeight="1">
      <c r="A186" s="16" t="s">
        <v>520</v>
      </c>
      <c r="B186" s="16"/>
      <c r="C186" s="16"/>
      <c r="D186" s="16"/>
      <c r="E186" s="13">
        <f>SUBTOTAL(9,E184:E185)</f>
      </c>
      <c r="F186" s="13" t="s">
        <v>332</v>
      </c>
      <c r="G186" s="13">
        <f>SUBTOTAL(9,G184:G185)</f>
      </c>
    </row>
    <row r="187" ht="40" customHeight="1">
      <c r="A187" s="7" t="s">
        <v>595</v>
      </c>
      <c r="B187" s="8" t="s">
        <v>596</v>
      </c>
      <c r="C187" s="8"/>
      <c r="D187" s="7" t="s">
        <v>518</v>
      </c>
      <c r="E187" s="11">
        <v>4450</v>
      </c>
      <c r="F187" s="11">
        <v>75.47</v>
      </c>
      <c r="G187" s="11">
        <v>335841.5</v>
      </c>
    </row>
    <row r="188" ht="40" customHeight="1">
      <c r="A188" s="7" t="s">
        <v>595</v>
      </c>
      <c r="B188" s="8" t="s">
        <v>597</v>
      </c>
      <c r="C188" s="8"/>
      <c r="D188" s="7" t="s">
        <v>518</v>
      </c>
      <c r="E188" s="11">
        <v>4450</v>
      </c>
      <c r="F188" s="11">
        <v>3.31</v>
      </c>
      <c r="G188" s="11">
        <v>14729.5</v>
      </c>
    </row>
    <row r="189" ht="25" customHeight="1">
      <c r="A189" s="16" t="s">
        <v>520</v>
      </c>
      <c r="B189" s="16"/>
      <c r="C189" s="16"/>
      <c r="D189" s="16"/>
      <c r="E189" s="13">
        <f>SUBTOTAL(9,E187:E188)</f>
      </c>
      <c r="F189" s="13" t="s">
        <v>332</v>
      </c>
      <c r="G189" s="13">
        <f>SUBTOTAL(9,G187:G188)</f>
      </c>
    </row>
    <row r="190" ht="40" customHeight="1">
      <c r="A190" s="7" t="s">
        <v>598</v>
      </c>
      <c r="B190" s="8" t="s">
        <v>599</v>
      </c>
      <c r="C190" s="8"/>
      <c r="D190" s="7" t="s">
        <v>388</v>
      </c>
      <c r="E190" s="11">
        <v>1</v>
      </c>
      <c r="F190" s="11">
        <v>985500</v>
      </c>
      <c r="G190" s="11">
        <v>985500</v>
      </c>
    </row>
    <row r="191" ht="25" customHeight="1">
      <c r="A191" s="16" t="s">
        <v>520</v>
      </c>
      <c r="B191" s="16"/>
      <c r="C191" s="16"/>
      <c r="D191" s="16"/>
      <c r="E191" s="13">
        <f>SUBTOTAL(9,E190:E190)</f>
      </c>
      <c r="F191" s="13" t="s">
        <v>332</v>
      </c>
      <c r="G191" s="13">
        <f>SUBTOTAL(9,G190:G190)</f>
      </c>
    </row>
    <row r="192" ht="40" customHeight="1">
      <c r="A192" s="7" t="s">
        <v>600</v>
      </c>
      <c r="B192" s="8" t="s">
        <v>601</v>
      </c>
      <c r="C192" s="8"/>
      <c r="D192" s="7" t="s">
        <v>388</v>
      </c>
      <c r="E192" s="11">
        <v>2</v>
      </c>
      <c r="F192" s="11">
        <v>8360</v>
      </c>
      <c r="G192" s="11">
        <v>16720</v>
      </c>
    </row>
    <row r="193" ht="25" customHeight="1">
      <c r="A193" s="16" t="s">
        <v>520</v>
      </c>
      <c r="B193" s="16"/>
      <c r="C193" s="16"/>
      <c r="D193" s="16"/>
      <c r="E193" s="13">
        <f>SUBTOTAL(9,E192:E192)</f>
      </c>
      <c r="F193" s="13" t="s">
        <v>332</v>
      </c>
      <c r="G193" s="13">
        <f>SUBTOTAL(9,G192:G192)</f>
      </c>
    </row>
    <row r="194" ht="40" customHeight="1">
      <c r="A194" s="7" t="s">
        <v>602</v>
      </c>
      <c r="B194" s="8" t="s">
        <v>603</v>
      </c>
      <c r="C194" s="8"/>
      <c r="D194" s="7" t="s">
        <v>388</v>
      </c>
      <c r="E194" s="11">
        <v>23353.5549665</v>
      </c>
      <c r="F194" s="11">
        <v>79.23</v>
      </c>
      <c r="G194" s="11">
        <v>1850302.16</v>
      </c>
    </row>
    <row r="195" ht="25" customHeight="1">
      <c r="A195" s="16" t="s">
        <v>520</v>
      </c>
      <c r="B195" s="16"/>
      <c r="C195" s="16"/>
      <c r="D195" s="16"/>
      <c r="E195" s="13">
        <f>SUBTOTAL(9,E194:E194)</f>
      </c>
      <c r="F195" s="13" t="s">
        <v>332</v>
      </c>
      <c r="G195" s="13">
        <f>SUBTOTAL(9,G194:G194)</f>
      </c>
    </row>
    <row r="196" ht="60" customHeight="1">
      <c r="A196" s="7" t="s">
        <v>604</v>
      </c>
      <c r="B196" s="8" t="s">
        <v>605</v>
      </c>
      <c r="C196" s="8"/>
      <c r="D196" s="7" t="s">
        <v>388</v>
      </c>
      <c r="E196" s="11">
        <v>909.818731117</v>
      </c>
      <c r="F196" s="11">
        <v>3.31</v>
      </c>
      <c r="G196" s="11">
        <v>3011.5</v>
      </c>
    </row>
    <row r="197" ht="60" customHeight="1">
      <c r="A197" s="7" t="s">
        <v>604</v>
      </c>
      <c r="B197" s="8" t="s">
        <v>606</v>
      </c>
      <c r="C197" s="8"/>
      <c r="D197" s="7" t="s">
        <v>388</v>
      </c>
      <c r="E197" s="11">
        <v>911.852391678</v>
      </c>
      <c r="F197" s="11">
        <v>75.47</v>
      </c>
      <c r="G197" s="11">
        <v>68817.5</v>
      </c>
    </row>
    <row r="198" ht="25" customHeight="1">
      <c r="A198" s="16" t="s">
        <v>520</v>
      </c>
      <c r="B198" s="16"/>
      <c r="C198" s="16"/>
      <c r="D198" s="16"/>
      <c r="E198" s="13">
        <f>SUBTOTAL(9,E196:E197)</f>
      </c>
      <c r="F198" s="13" t="s">
        <v>332</v>
      </c>
      <c r="G198" s="13">
        <f>SUBTOTAL(9,G196:G197)</f>
      </c>
    </row>
    <row r="199" ht="60" customHeight="1">
      <c r="A199" s="7" t="s">
        <v>607</v>
      </c>
      <c r="B199" s="8" t="s">
        <v>608</v>
      </c>
      <c r="C199" s="8"/>
      <c r="D199" s="7" t="s">
        <v>388</v>
      </c>
      <c r="E199" s="11">
        <v>12.951371406</v>
      </c>
      <c r="F199" s="11">
        <v>75.47</v>
      </c>
      <c r="G199" s="11">
        <v>977.44</v>
      </c>
    </row>
    <row r="200" ht="60" customHeight="1">
      <c r="A200" s="7" t="s">
        <v>607</v>
      </c>
      <c r="B200" s="8" t="s">
        <v>609</v>
      </c>
      <c r="C200" s="8"/>
      <c r="D200" s="7" t="s">
        <v>388</v>
      </c>
      <c r="E200" s="11">
        <v>12</v>
      </c>
      <c r="F200" s="11">
        <v>3.31</v>
      </c>
      <c r="G200" s="11">
        <v>39.72</v>
      </c>
    </row>
    <row r="201" ht="25" customHeight="1">
      <c r="A201" s="16" t="s">
        <v>520</v>
      </c>
      <c r="B201" s="16"/>
      <c r="C201" s="16"/>
      <c r="D201" s="16"/>
      <c r="E201" s="13">
        <f>SUBTOTAL(9,E199:E200)</f>
      </c>
      <c r="F201" s="13" t="s">
        <v>332</v>
      </c>
      <c r="G201" s="13">
        <f>SUBTOTAL(9,G199:G200)</f>
      </c>
    </row>
    <row r="202" ht="25" customHeight="1">
      <c r="A202" s="16" t="s">
        <v>521</v>
      </c>
      <c r="B202" s="16"/>
      <c r="C202" s="16"/>
      <c r="D202" s="16"/>
      <c r="E202" s="16"/>
      <c r="F202" s="16"/>
      <c r="G202" s="13">
        <f>SUBTOTAL(9,G173:G201)</f>
      </c>
    </row>
    <row r="203" ht="25" customHeight="1">
</row>
    <row r="204" ht="20" customHeight="1">
      <c r="A204" s="14" t="s">
        <v>414</v>
      </c>
      <c r="B204" s="14"/>
      <c r="C204" s="15" t="s">
        <v>247</v>
      </c>
      <c r="D204" s="15"/>
      <c r="E204" s="15"/>
      <c r="F204" s="15"/>
      <c r="G204" s="15"/>
    </row>
    <row r="205" ht="20" customHeight="1">
      <c r="A205" s="14" t="s">
        <v>415</v>
      </c>
      <c r="B205" s="14"/>
      <c r="C205" s="15" t="s">
        <v>416</v>
      </c>
      <c r="D205" s="15"/>
      <c r="E205" s="15"/>
      <c r="F205" s="15"/>
      <c r="G205" s="15"/>
    </row>
    <row r="206" ht="25" customHeight="1">
      <c r="A206" s="14" t="s">
        <v>417</v>
      </c>
      <c r="B206" s="14"/>
      <c r="C206" s="15" t="s">
        <v>388</v>
      </c>
      <c r="D206" s="15"/>
      <c r="E206" s="15"/>
      <c r="F206" s="15"/>
      <c r="G206" s="15"/>
    </row>
    <row r="207" ht="15" customHeight="1">
</row>
    <row r="208" ht="25" customHeight="1">
      <c r="A208" s="3" t="s">
        <v>610</v>
      </c>
      <c r="B208" s="3"/>
      <c r="C208" s="3"/>
      <c r="D208" s="3"/>
      <c r="E208" s="3"/>
      <c r="F208" s="3"/>
      <c r="G208" s="3"/>
    </row>
    <row r="209" ht="15" customHeight="1">
</row>
    <row r="210" ht="50" customHeight="1">
      <c r="A210" s="7" t="s">
        <v>324</v>
      </c>
      <c r="B210" s="7" t="s">
        <v>483</v>
      </c>
      <c r="C210" s="7"/>
      <c r="D210" s="7" t="s">
        <v>512</v>
      </c>
      <c r="E210" s="7" t="s">
        <v>513</v>
      </c>
      <c r="F210" s="7" t="s">
        <v>514</v>
      </c>
      <c r="G210" s="7" t="s">
        <v>515</v>
      </c>
    </row>
    <row r="211" ht="15" customHeight="1">
      <c r="A211" s="7">
        <v>1</v>
      </c>
      <c r="B211" s="7">
        <v>2</v>
      </c>
      <c r="C211" s="7"/>
      <c r="D211" s="7">
        <v>3</v>
      </c>
      <c r="E211" s="7">
        <v>4</v>
      </c>
      <c r="F211" s="7">
        <v>5</v>
      </c>
      <c r="G211" s="7">
        <v>6</v>
      </c>
    </row>
    <row r="212" ht="20" customHeight="1">
      <c r="A212" s="7" t="s">
        <v>432</v>
      </c>
      <c r="B212" s="8" t="s">
        <v>611</v>
      </c>
      <c r="C212" s="8"/>
      <c r="D212" s="7" t="s">
        <v>388</v>
      </c>
      <c r="E212" s="11">
        <v>2</v>
      </c>
      <c r="F212" s="11">
        <v>5000</v>
      </c>
      <c r="G212" s="11">
        <v>10000</v>
      </c>
    </row>
    <row r="213" ht="25" customHeight="1">
      <c r="A213" s="16" t="s">
        <v>520</v>
      </c>
      <c r="B213" s="16"/>
      <c r="C213" s="16"/>
      <c r="D213" s="16"/>
      <c r="E213" s="13">
        <f>SUBTOTAL(9,E212:E212)</f>
      </c>
      <c r="F213" s="13" t="s">
        <v>332</v>
      </c>
      <c r="G213" s="13">
        <f>SUBTOTAL(9,G212:G212)</f>
      </c>
    </row>
    <row r="214" ht="40" customHeight="1">
      <c r="A214" s="7" t="s">
        <v>612</v>
      </c>
      <c r="B214" s="8" t="s">
        <v>613</v>
      </c>
      <c r="C214" s="8"/>
      <c r="D214" s="7" t="s">
        <v>388</v>
      </c>
      <c r="E214" s="11">
        <v>2</v>
      </c>
      <c r="F214" s="11">
        <v>3650</v>
      </c>
      <c r="G214" s="11">
        <v>7300</v>
      </c>
    </row>
    <row r="215" ht="25" customHeight="1">
      <c r="A215" s="16" t="s">
        <v>520</v>
      </c>
      <c r="B215" s="16"/>
      <c r="C215" s="16"/>
      <c r="D215" s="16"/>
      <c r="E215" s="13">
        <f>SUBTOTAL(9,E214:E214)</f>
      </c>
      <c r="F215" s="13" t="s">
        <v>332</v>
      </c>
      <c r="G215" s="13">
        <f>SUBTOTAL(9,G214:G214)</f>
      </c>
    </row>
    <row r="216" ht="25" customHeight="1">
      <c r="A216" s="16" t="s">
        <v>521</v>
      </c>
      <c r="B216" s="16"/>
      <c r="C216" s="16"/>
      <c r="D216" s="16"/>
      <c r="E216" s="16"/>
      <c r="F216" s="16"/>
      <c r="G216" s="13">
        <f>SUBTOTAL(9,G212:G215)</f>
      </c>
    </row>
    <row r="217" ht="25" customHeight="1">
</row>
    <row r="218" ht="20" customHeight="1">
      <c r="A218" s="14" t="s">
        <v>414</v>
      </c>
      <c r="B218" s="14"/>
      <c r="C218" s="15" t="s">
        <v>247</v>
      </c>
      <c r="D218" s="15"/>
      <c r="E218" s="15"/>
      <c r="F218" s="15"/>
      <c r="G218" s="15"/>
    </row>
    <row r="219" ht="20" customHeight="1">
      <c r="A219" s="14" t="s">
        <v>415</v>
      </c>
      <c r="B219" s="14"/>
      <c r="C219" s="15" t="s">
        <v>416</v>
      </c>
      <c r="D219" s="15"/>
      <c r="E219" s="15"/>
      <c r="F219" s="15"/>
      <c r="G219" s="15"/>
    </row>
    <row r="220" ht="25" customHeight="1">
      <c r="A220" s="14" t="s">
        <v>417</v>
      </c>
      <c r="B220" s="14"/>
      <c r="C220" s="15" t="s">
        <v>388</v>
      </c>
      <c r="D220" s="15"/>
      <c r="E220" s="15"/>
      <c r="F220" s="15"/>
      <c r="G220" s="15"/>
    </row>
    <row r="221" ht="15" customHeight="1">
</row>
    <row r="222" ht="25" customHeight="1">
      <c r="A222" s="3" t="s">
        <v>614</v>
      </c>
      <c r="B222" s="3"/>
      <c r="C222" s="3"/>
      <c r="D222" s="3"/>
      <c r="E222" s="3"/>
      <c r="F222" s="3"/>
      <c r="G222" s="3"/>
    </row>
    <row r="223" ht="15" customHeight="1">
</row>
    <row r="224" ht="50" customHeight="1">
      <c r="A224" s="7" t="s">
        <v>324</v>
      </c>
      <c r="B224" s="7" t="s">
        <v>483</v>
      </c>
      <c r="C224" s="7"/>
      <c r="D224" s="7" t="s">
        <v>512</v>
      </c>
      <c r="E224" s="7" t="s">
        <v>513</v>
      </c>
      <c r="F224" s="7" t="s">
        <v>514</v>
      </c>
      <c r="G224" s="7" t="s">
        <v>515</v>
      </c>
    </row>
    <row r="225" ht="15" customHeight="1">
      <c r="A225" s="7">
        <v>1</v>
      </c>
      <c r="B225" s="7">
        <v>2</v>
      </c>
      <c r="C225" s="7"/>
      <c r="D225" s="7">
        <v>3</v>
      </c>
      <c r="E225" s="7">
        <v>4</v>
      </c>
      <c r="F225" s="7">
        <v>5</v>
      </c>
      <c r="G225" s="7">
        <v>6</v>
      </c>
    </row>
    <row r="226" ht="40" customHeight="1">
      <c r="A226" s="7" t="s">
        <v>433</v>
      </c>
      <c r="B226" s="8" t="s">
        <v>615</v>
      </c>
      <c r="C226" s="8"/>
      <c r="D226" s="7" t="s">
        <v>388</v>
      </c>
      <c r="E226" s="11">
        <v>10</v>
      </c>
      <c r="F226" s="11">
        <v>1570.2</v>
      </c>
      <c r="G226" s="11">
        <v>15702</v>
      </c>
    </row>
    <row r="227" ht="20" customHeight="1">
      <c r="A227" s="7" t="s">
        <v>433</v>
      </c>
      <c r="B227" s="8" t="s">
        <v>616</v>
      </c>
      <c r="C227" s="8"/>
      <c r="D227" s="7" t="s">
        <v>388</v>
      </c>
      <c r="E227" s="11">
        <v>5000</v>
      </c>
      <c r="F227" s="11">
        <v>54.68</v>
      </c>
      <c r="G227" s="11">
        <v>546800</v>
      </c>
    </row>
    <row r="228" ht="25" customHeight="1">
      <c r="A228" s="16" t="s">
        <v>520</v>
      </c>
      <c r="B228" s="16"/>
      <c r="C228" s="16"/>
      <c r="D228" s="16"/>
      <c r="E228" s="13">
        <f>SUBTOTAL(9,E226:E227)</f>
      </c>
      <c r="F228" s="13" t="s">
        <v>332</v>
      </c>
      <c r="G228" s="13">
        <f>SUBTOTAL(9,G226:G227)</f>
      </c>
    </row>
    <row r="229" ht="25" customHeight="1">
      <c r="A229" s="16" t="s">
        <v>521</v>
      </c>
      <c r="B229" s="16"/>
      <c r="C229" s="16"/>
      <c r="D229" s="16"/>
      <c r="E229" s="16"/>
      <c r="F229" s="16"/>
      <c r="G229" s="13">
        <f>SUBTOTAL(9,G226:G228)</f>
      </c>
    </row>
    <row r="230" ht="25" customHeight="1">
</row>
    <row r="231" ht="20" customHeight="1">
      <c r="A231" s="14" t="s">
        <v>414</v>
      </c>
      <c r="B231" s="14"/>
      <c r="C231" s="15" t="s">
        <v>247</v>
      </c>
      <c r="D231" s="15"/>
      <c r="E231" s="15"/>
      <c r="F231" s="15"/>
      <c r="G231" s="15"/>
    </row>
    <row r="232" ht="20" customHeight="1">
      <c r="A232" s="14" t="s">
        <v>415</v>
      </c>
      <c r="B232" s="14"/>
      <c r="C232" s="15" t="s">
        <v>416</v>
      </c>
      <c r="D232" s="15"/>
      <c r="E232" s="15"/>
      <c r="F232" s="15"/>
      <c r="G232" s="15"/>
    </row>
    <row r="233" ht="25" customHeight="1">
      <c r="A233" s="14" t="s">
        <v>417</v>
      </c>
      <c r="B233" s="14"/>
      <c r="C233" s="15" t="s">
        <v>388</v>
      </c>
      <c r="D233" s="15"/>
      <c r="E233" s="15"/>
      <c r="F233" s="15"/>
      <c r="G233" s="15"/>
    </row>
    <row r="234" ht="15" customHeight="1">
</row>
    <row r="235" ht="25" customHeight="1">
      <c r="A235" s="3" t="s">
        <v>573</v>
      </c>
      <c r="B235" s="3"/>
      <c r="C235" s="3"/>
      <c r="D235" s="3"/>
      <c r="E235" s="3"/>
      <c r="F235" s="3"/>
      <c r="G235" s="3"/>
    </row>
    <row r="236" ht="15" customHeight="1">
</row>
    <row r="237" ht="50" customHeight="1">
      <c r="A237" s="7" t="s">
        <v>324</v>
      </c>
      <c r="B237" s="7" t="s">
        <v>483</v>
      </c>
      <c r="C237" s="7"/>
      <c r="D237" s="7" t="s">
        <v>512</v>
      </c>
      <c r="E237" s="7" t="s">
        <v>513</v>
      </c>
      <c r="F237" s="7" t="s">
        <v>514</v>
      </c>
      <c r="G237" s="7" t="s">
        <v>515</v>
      </c>
    </row>
    <row r="238" ht="15" customHeight="1">
      <c r="A238" s="7">
        <v>1</v>
      </c>
      <c r="B238" s="7">
        <v>2</v>
      </c>
      <c r="C238" s="7"/>
      <c r="D238" s="7">
        <v>3</v>
      </c>
      <c r="E238" s="7">
        <v>4</v>
      </c>
      <c r="F238" s="7">
        <v>5</v>
      </c>
      <c r="G238" s="7">
        <v>6</v>
      </c>
    </row>
    <row r="239" ht="20" customHeight="1">
      <c r="A239" s="7" t="s">
        <v>433</v>
      </c>
      <c r="B239" s="8" t="s">
        <v>617</v>
      </c>
      <c r="C239" s="8"/>
      <c r="D239" s="7" t="s">
        <v>388</v>
      </c>
      <c r="E239" s="11">
        <v>1</v>
      </c>
      <c r="F239" s="11">
        <v>3200</v>
      </c>
      <c r="G239" s="11">
        <v>3200</v>
      </c>
    </row>
    <row r="240" ht="25" customHeight="1">
      <c r="A240" s="16" t="s">
        <v>520</v>
      </c>
      <c r="B240" s="16"/>
      <c r="C240" s="16"/>
      <c r="D240" s="16"/>
      <c r="E240" s="13">
        <f>SUBTOTAL(9,E239:E239)</f>
      </c>
      <c r="F240" s="13" t="s">
        <v>332</v>
      </c>
      <c r="G240" s="13">
        <f>SUBTOTAL(9,G239:G239)</f>
      </c>
    </row>
    <row r="241" ht="25" customHeight="1">
      <c r="A241" s="16" t="s">
        <v>521</v>
      </c>
      <c r="B241" s="16"/>
      <c r="C241" s="16"/>
      <c r="D241" s="16"/>
      <c r="E241" s="16"/>
      <c r="F241" s="16"/>
      <c r="G241" s="13">
        <f>SUBTOTAL(9,G239:G240)</f>
      </c>
    </row>
    <row r="242" ht="25" customHeight="1">
</row>
    <row r="243" ht="20" customHeight="1">
      <c r="A243" s="14" t="s">
        <v>414</v>
      </c>
      <c r="B243" s="14"/>
      <c r="C243" s="15" t="s">
        <v>295</v>
      </c>
      <c r="D243" s="15"/>
      <c r="E243" s="15"/>
      <c r="F243" s="15"/>
      <c r="G243" s="15"/>
    </row>
    <row r="244" ht="20" customHeight="1">
      <c r="A244" s="14" t="s">
        <v>415</v>
      </c>
      <c r="B244" s="14"/>
      <c r="C244" s="15" t="s">
        <v>618</v>
      </c>
      <c r="D244" s="15"/>
      <c r="E244" s="15"/>
      <c r="F244" s="15"/>
      <c r="G244" s="15"/>
    </row>
    <row r="245" ht="25" customHeight="1">
      <c r="A245" s="14" t="s">
        <v>417</v>
      </c>
      <c r="B245" s="14"/>
      <c r="C245" s="15" t="s">
        <v>388</v>
      </c>
      <c r="D245" s="15"/>
      <c r="E245" s="15"/>
      <c r="F245" s="15"/>
      <c r="G245" s="15"/>
    </row>
    <row r="246" ht="15" customHeight="1">
</row>
    <row r="247" ht="25" customHeight="1">
      <c r="A247" s="3" t="s">
        <v>522</v>
      </c>
      <c r="B247" s="3"/>
      <c r="C247" s="3"/>
      <c r="D247" s="3"/>
      <c r="E247" s="3"/>
      <c r="F247" s="3"/>
      <c r="G247" s="3"/>
    </row>
    <row r="248" ht="15" customHeight="1">
</row>
    <row r="249" ht="50" customHeight="1">
      <c r="A249" s="7" t="s">
        <v>324</v>
      </c>
      <c r="B249" s="7" t="s">
        <v>483</v>
      </c>
      <c r="C249" s="7"/>
      <c r="D249" s="7" t="s">
        <v>512</v>
      </c>
      <c r="E249" s="7" t="s">
        <v>513</v>
      </c>
      <c r="F249" s="7" t="s">
        <v>514</v>
      </c>
      <c r="G249" s="7" t="s">
        <v>515</v>
      </c>
    </row>
    <row r="250" ht="15" customHeight="1">
      <c r="A250" s="7">
        <v>1</v>
      </c>
      <c r="B250" s="7">
        <v>2</v>
      </c>
      <c r="C250" s="7"/>
      <c r="D250" s="7">
        <v>3</v>
      </c>
      <c r="E250" s="7">
        <v>4</v>
      </c>
      <c r="F250" s="7">
        <v>5</v>
      </c>
      <c r="G250" s="7">
        <v>6</v>
      </c>
    </row>
    <row r="251" ht="40" customHeight="1">
      <c r="A251" s="7" t="s">
        <v>457</v>
      </c>
      <c r="B251" s="8" t="s">
        <v>619</v>
      </c>
      <c r="C251" s="8"/>
      <c r="D251" s="7" t="s">
        <v>388</v>
      </c>
      <c r="E251" s="11">
        <v>48.309295433</v>
      </c>
      <c r="F251" s="11">
        <v>8279.98</v>
      </c>
      <c r="G251" s="11">
        <v>400000</v>
      </c>
    </row>
    <row r="252" ht="25" customHeight="1">
      <c r="A252" s="16" t="s">
        <v>520</v>
      </c>
      <c r="B252" s="16"/>
      <c r="C252" s="16"/>
      <c r="D252" s="16"/>
      <c r="E252" s="13">
        <f>SUBTOTAL(9,E251:E251)</f>
      </c>
      <c r="F252" s="13" t="s">
        <v>332</v>
      </c>
      <c r="G252" s="13">
        <f>SUBTOTAL(9,G251:G251)</f>
      </c>
    </row>
    <row r="253" ht="25" customHeight="1">
      <c r="A253" s="16" t="s">
        <v>521</v>
      </c>
      <c r="B253" s="16"/>
      <c r="C253" s="16"/>
      <c r="D253" s="16"/>
      <c r="E253" s="16"/>
      <c r="F253" s="16"/>
      <c r="G253" s="13">
        <f>SUBTOTAL(9,G251:G252)</f>
      </c>
    </row>
    <row r="254" ht="25" customHeight="1">
</row>
    <row r="255" ht="20" customHeight="1">
      <c r="A255" s="14" t="s">
        <v>414</v>
      </c>
      <c r="B255" s="14"/>
      <c r="C255" s="15" t="s">
        <v>295</v>
      </c>
      <c r="D255" s="15"/>
      <c r="E255" s="15"/>
      <c r="F255" s="15"/>
      <c r="G255" s="15"/>
    </row>
    <row r="256" ht="20" customHeight="1">
      <c r="A256" s="14" t="s">
        <v>415</v>
      </c>
      <c r="B256" s="14"/>
      <c r="C256" s="15" t="s">
        <v>443</v>
      </c>
      <c r="D256" s="15"/>
      <c r="E256" s="15"/>
      <c r="F256" s="15"/>
      <c r="G256" s="15"/>
    </row>
    <row r="257" ht="25" customHeight="1">
      <c r="A257" s="14" t="s">
        <v>417</v>
      </c>
      <c r="B257" s="14"/>
      <c r="C257" s="15" t="s">
        <v>388</v>
      </c>
      <c r="D257" s="15"/>
      <c r="E257" s="15"/>
      <c r="F257" s="15"/>
      <c r="G257" s="15"/>
    </row>
    <row r="258" ht="15" customHeight="1">
</row>
    <row r="259" ht="25" customHeight="1">
      <c r="A259" s="3" t="s">
        <v>522</v>
      </c>
      <c r="B259" s="3"/>
      <c r="C259" s="3"/>
      <c r="D259" s="3"/>
      <c r="E259" s="3"/>
      <c r="F259" s="3"/>
      <c r="G259" s="3"/>
    </row>
    <row r="260" ht="15" customHeight="1">
</row>
    <row r="261" ht="50" customHeight="1">
      <c r="A261" s="7" t="s">
        <v>324</v>
      </c>
      <c r="B261" s="7" t="s">
        <v>483</v>
      </c>
      <c r="C261" s="7"/>
      <c r="D261" s="7" t="s">
        <v>512</v>
      </c>
      <c r="E261" s="7" t="s">
        <v>513</v>
      </c>
      <c r="F261" s="7" t="s">
        <v>514</v>
      </c>
      <c r="G261" s="7" t="s">
        <v>515</v>
      </c>
    </row>
    <row r="262" ht="15" customHeight="1">
      <c r="A262" s="7">
        <v>1</v>
      </c>
      <c r="B262" s="7">
        <v>2</v>
      </c>
      <c r="C262" s="7"/>
      <c r="D262" s="7">
        <v>3</v>
      </c>
      <c r="E262" s="7">
        <v>4</v>
      </c>
      <c r="F262" s="7">
        <v>5</v>
      </c>
      <c r="G262" s="7">
        <v>6</v>
      </c>
    </row>
    <row r="263" ht="40" customHeight="1">
      <c r="A263" s="7" t="s">
        <v>451</v>
      </c>
      <c r="B263" s="8" t="s">
        <v>620</v>
      </c>
      <c r="C263" s="8"/>
      <c r="D263" s="7" t="s">
        <v>518</v>
      </c>
      <c r="E263" s="11">
        <v>173913</v>
      </c>
      <c r="F263" s="11">
        <v>11.5</v>
      </c>
      <c r="G263" s="11">
        <v>1999999.5</v>
      </c>
    </row>
    <row r="264" ht="25" customHeight="1">
      <c r="A264" s="16" t="s">
        <v>520</v>
      </c>
      <c r="B264" s="16"/>
      <c r="C264" s="16"/>
      <c r="D264" s="16"/>
      <c r="E264" s="13">
        <f>SUBTOTAL(9,E263:E263)</f>
      </c>
      <c r="F264" s="13" t="s">
        <v>332</v>
      </c>
      <c r="G264" s="13">
        <f>SUBTOTAL(9,G263:G263)</f>
      </c>
    </row>
    <row r="265" ht="40" customHeight="1">
      <c r="A265" s="7" t="s">
        <v>453</v>
      </c>
      <c r="B265" s="8" t="s">
        <v>621</v>
      </c>
      <c r="C265" s="8"/>
      <c r="D265" s="7" t="s">
        <v>518</v>
      </c>
      <c r="E265" s="11">
        <v>746.67</v>
      </c>
      <c r="F265" s="11">
        <v>7987.33</v>
      </c>
      <c r="G265" s="11">
        <v>5963899.69</v>
      </c>
    </row>
    <row r="266" ht="25" customHeight="1">
      <c r="A266" s="16" t="s">
        <v>520</v>
      </c>
      <c r="B266" s="16"/>
      <c r="C266" s="16"/>
      <c r="D266" s="16"/>
      <c r="E266" s="13">
        <f>SUBTOTAL(9,E265:E265)</f>
      </c>
      <c r="F266" s="13" t="s">
        <v>332</v>
      </c>
      <c r="G266" s="13">
        <f>SUBTOTAL(9,G265:G265)</f>
      </c>
    </row>
    <row r="267" ht="40" customHeight="1">
      <c r="A267" s="7" t="s">
        <v>457</v>
      </c>
      <c r="B267" s="8" t="s">
        <v>622</v>
      </c>
      <c r="C267" s="8"/>
      <c r="D267" s="7" t="s">
        <v>388</v>
      </c>
      <c r="E267" s="11">
        <v>333.660324058</v>
      </c>
      <c r="F267" s="11">
        <v>8279.98</v>
      </c>
      <c r="G267" s="11">
        <v>2762700.81</v>
      </c>
    </row>
    <row r="268" ht="25" customHeight="1">
      <c r="A268" s="16" t="s">
        <v>520</v>
      </c>
      <c r="B268" s="16"/>
      <c r="C268" s="16"/>
      <c r="D268" s="16"/>
      <c r="E268" s="13">
        <f>SUBTOTAL(9,E267:E267)</f>
      </c>
      <c r="F268" s="13" t="s">
        <v>332</v>
      </c>
      <c r="G268" s="13">
        <f>SUBTOTAL(9,G267:G267)</f>
      </c>
    </row>
    <row r="269" ht="25" customHeight="1">
      <c r="A269" s="16" t="s">
        <v>521</v>
      </c>
      <c r="B269" s="16"/>
      <c r="C269" s="16"/>
      <c r="D269" s="16"/>
      <c r="E269" s="16"/>
      <c r="F269" s="16"/>
      <c r="G269" s="13">
        <f>SUBTOTAL(9,G263:G268)</f>
      </c>
    </row>
    <row r="270" ht="25" customHeight="1">
</row>
    <row r="271" ht="20" customHeight="1">
      <c r="A271" s="14" t="s">
        <v>414</v>
      </c>
      <c r="B271" s="14"/>
      <c r="C271" s="15" t="s">
        <v>295</v>
      </c>
      <c r="D271" s="15"/>
      <c r="E271" s="15"/>
      <c r="F271" s="15"/>
      <c r="G271" s="15"/>
    </row>
    <row r="272" ht="20" customHeight="1">
      <c r="A272" s="14" t="s">
        <v>415</v>
      </c>
      <c r="B272" s="14"/>
      <c r="C272" s="15" t="s">
        <v>416</v>
      </c>
      <c r="D272" s="15"/>
      <c r="E272" s="15"/>
      <c r="F272" s="15"/>
      <c r="G272" s="15"/>
    </row>
    <row r="273" ht="25" customHeight="1">
      <c r="A273" s="14" t="s">
        <v>417</v>
      </c>
      <c r="B273" s="14"/>
      <c r="C273" s="15" t="s">
        <v>388</v>
      </c>
      <c r="D273" s="15"/>
      <c r="E273" s="15"/>
      <c r="F273" s="15"/>
      <c r="G273" s="15"/>
    </row>
    <row r="274" ht="15" customHeight="1">
</row>
    <row r="275" ht="25" customHeight="1">
      <c r="A275" s="3" t="s">
        <v>522</v>
      </c>
      <c r="B275" s="3"/>
      <c r="C275" s="3"/>
      <c r="D275" s="3"/>
      <c r="E275" s="3"/>
      <c r="F275" s="3"/>
      <c r="G275" s="3"/>
    </row>
    <row r="276" ht="15" customHeight="1">
</row>
    <row r="277" ht="50" customHeight="1">
      <c r="A277" s="7" t="s">
        <v>324</v>
      </c>
      <c r="B277" s="7" t="s">
        <v>483</v>
      </c>
      <c r="C277" s="7"/>
      <c r="D277" s="7" t="s">
        <v>512</v>
      </c>
      <c r="E277" s="7" t="s">
        <v>513</v>
      </c>
      <c r="F277" s="7" t="s">
        <v>514</v>
      </c>
      <c r="G277" s="7" t="s">
        <v>515</v>
      </c>
    </row>
    <row r="278" ht="15" customHeight="1">
      <c r="A278" s="7">
        <v>1</v>
      </c>
      <c r="B278" s="7">
        <v>2</v>
      </c>
      <c r="C278" s="7"/>
      <c r="D278" s="7">
        <v>3</v>
      </c>
      <c r="E278" s="7">
        <v>4</v>
      </c>
      <c r="F278" s="7">
        <v>5</v>
      </c>
      <c r="G278" s="7">
        <v>6</v>
      </c>
    </row>
    <row r="279" ht="40" customHeight="1">
      <c r="A279" s="7" t="s">
        <v>623</v>
      </c>
      <c r="B279" s="8" t="s">
        <v>624</v>
      </c>
      <c r="C279" s="8"/>
      <c r="D279" s="7" t="s">
        <v>388</v>
      </c>
      <c r="E279" s="11">
        <v>72.7</v>
      </c>
      <c r="F279" s="11">
        <v>7987.33</v>
      </c>
      <c r="G279" s="11">
        <v>580678.89</v>
      </c>
    </row>
    <row r="280" ht="25" customHeight="1">
      <c r="A280" s="16" t="s">
        <v>520</v>
      </c>
      <c r="B280" s="16"/>
      <c r="C280" s="16"/>
      <c r="D280" s="16"/>
      <c r="E280" s="13">
        <f>SUBTOTAL(9,E279:E279)</f>
      </c>
      <c r="F280" s="13" t="s">
        <v>332</v>
      </c>
      <c r="G280" s="13">
        <f>SUBTOTAL(9,G279:G279)</f>
      </c>
    </row>
    <row r="281" ht="25" customHeight="1">
      <c r="A281" s="16" t="s">
        <v>521</v>
      </c>
      <c r="B281" s="16"/>
      <c r="C281" s="16"/>
      <c r="D281" s="16"/>
      <c r="E281" s="16"/>
      <c r="F281" s="16"/>
      <c r="G281" s="13">
        <f>SUBTOTAL(9,G279:G280)</f>
      </c>
    </row>
    <row r="282" ht="25" customHeight="1">
</row>
    <row r="283" ht="20" customHeight="1">
      <c r="A283" s="14" t="s">
        <v>414</v>
      </c>
      <c r="B283" s="14"/>
      <c r="C283" s="15" t="s">
        <v>247</v>
      </c>
      <c r="D283" s="15"/>
      <c r="E283" s="15"/>
      <c r="F283" s="15"/>
      <c r="G283" s="15"/>
    </row>
    <row r="284" ht="20" customHeight="1">
      <c r="A284" s="14" t="s">
        <v>415</v>
      </c>
      <c r="B284" s="14"/>
      <c r="C284" s="15" t="s">
        <v>443</v>
      </c>
      <c r="D284" s="15"/>
      <c r="E284" s="15"/>
      <c r="F284" s="15"/>
      <c r="G284" s="15"/>
    </row>
    <row r="285" ht="25" customHeight="1">
      <c r="A285" s="14" t="s">
        <v>417</v>
      </c>
      <c r="B285" s="14"/>
      <c r="C285" s="15" t="s">
        <v>391</v>
      </c>
      <c r="D285" s="15"/>
      <c r="E285" s="15"/>
      <c r="F285" s="15"/>
      <c r="G285" s="15"/>
    </row>
    <row r="286" ht="15" customHeight="1">
</row>
    <row r="287" ht="25" customHeight="1">
      <c r="A287" s="3" t="s">
        <v>511</v>
      </c>
      <c r="B287" s="3"/>
      <c r="C287" s="3"/>
      <c r="D287" s="3"/>
      <c r="E287" s="3"/>
      <c r="F287" s="3"/>
      <c r="G287" s="3"/>
    </row>
    <row r="288" ht="15" customHeight="1">
</row>
    <row r="289" ht="50" customHeight="1">
      <c r="A289" s="7" t="s">
        <v>324</v>
      </c>
      <c r="B289" s="7" t="s">
        <v>483</v>
      </c>
      <c r="C289" s="7"/>
      <c r="D289" s="7" t="s">
        <v>512</v>
      </c>
      <c r="E289" s="7" t="s">
        <v>513</v>
      </c>
      <c r="F289" s="7" t="s">
        <v>514</v>
      </c>
      <c r="G289" s="7" t="s">
        <v>515</v>
      </c>
    </row>
    <row r="290" ht="15" customHeight="1">
      <c r="A290" s="7">
        <v>1</v>
      </c>
      <c r="B290" s="7">
        <v>2</v>
      </c>
      <c r="C290" s="7"/>
      <c r="D290" s="7">
        <v>3</v>
      </c>
      <c r="E290" s="7">
        <v>4</v>
      </c>
      <c r="F290" s="7">
        <v>5</v>
      </c>
      <c r="G290" s="7">
        <v>6</v>
      </c>
    </row>
    <row r="291" ht="40" customHeight="1">
      <c r="A291" s="7" t="s">
        <v>516</v>
      </c>
      <c r="B291" s="8" t="s">
        <v>519</v>
      </c>
      <c r="C291" s="8"/>
      <c r="D291" s="7" t="s">
        <v>59</v>
      </c>
      <c r="E291" s="11">
        <v>12</v>
      </c>
      <c r="F291" s="11">
        <v>2500</v>
      </c>
      <c r="G291" s="11">
        <v>30000</v>
      </c>
    </row>
    <row r="292" ht="25" customHeight="1">
      <c r="A292" s="16" t="s">
        <v>520</v>
      </c>
      <c r="B292" s="16"/>
      <c r="C292" s="16"/>
      <c r="D292" s="16"/>
      <c r="E292" s="13">
        <f>SUBTOTAL(9,E291:E291)</f>
      </c>
      <c r="F292" s="13" t="s">
        <v>332</v>
      </c>
      <c r="G292" s="13">
        <f>SUBTOTAL(9,G291:G291)</f>
      </c>
    </row>
    <row r="293" ht="25" customHeight="1">
      <c r="A293" s="16" t="s">
        <v>521</v>
      </c>
      <c r="B293" s="16"/>
      <c r="C293" s="16"/>
      <c r="D293" s="16"/>
      <c r="E293" s="16"/>
      <c r="F293" s="16"/>
      <c r="G293" s="13">
        <f>SUBTOTAL(9,G291:G292)</f>
      </c>
    </row>
    <row r="294" ht="25" customHeight="1">
</row>
    <row r="295" ht="20" customHeight="1">
      <c r="A295" s="14" t="s">
        <v>414</v>
      </c>
      <c r="B295" s="14"/>
      <c r="C295" s="15" t="s">
        <v>247</v>
      </c>
      <c r="D295" s="15"/>
      <c r="E295" s="15"/>
      <c r="F295" s="15"/>
      <c r="G295" s="15"/>
    </row>
    <row r="296" ht="20" customHeight="1">
      <c r="A296" s="14" t="s">
        <v>415</v>
      </c>
      <c r="B296" s="14"/>
      <c r="C296" s="15" t="s">
        <v>443</v>
      </c>
      <c r="D296" s="15"/>
      <c r="E296" s="15"/>
      <c r="F296" s="15"/>
      <c r="G296" s="15"/>
    </row>
    <row r="297" ht="25" customHeight="1">
      <c r="A297" s="14" t="s">
        <v>417</v>
      </c>
      <c r="B297" s="14"/>
      <c r="C297" s="15" t="s">
        <v>391</v>
      </c>
      <c r="D297" s="15"/>
      <c r="E297" s="15"/>
      <c r="F297" s="15"/>
      <c r="G297" s="15"/>
    </row>
    <row r="298" ht="15" customHeight="1">
</row>
    <row r="299" ht="25" customHeight="1">
      <c r="A299" s="3" t="s">
        <v>522</v>
      </c>
      <c r="B299" s="3"/>
      <c r="C299" s="3"/>
      <c r="D299" s="3"/>
      <c r="E299" s="3"/>
      <c r="F299" s="3"/>
      <c r="G299" s="3"/>
    </row>
    <row r="300" ht="15" customHeight="1">
</row>
    <row r="301" ht="50" customHeight="1">
      <c r="A301" s="7" t="s">
        <v>324</v>
      </c>
      <c r="B301" s="7" t="s">
        <v>483</v>
      </c>
      <c r="C301" s="7"/>
      <c r="D301" s="7" t="s">
        <v>512</v>
      </c>
      <c r="E301" s="7" t="s">
        <v>513</v>
      </c>
      <c r="F301" s="7" t="s">
        <v>514</v>
      </c>
      <c r="G301" s="7" t="s">
        <v>515</v>
      </c>
    </row>
    <row r="302" ht="15" customHeight="1">
      <c r="A302" s="7">
        <v>1</v>
      </c>
      <c r="B302" s="7">
        <v>2</v>
      </c>
      <c r="C302" s="7"/>
      <c r="D302" s="7">
        <v>3</v>
      </c>
      <c r="E302" s="7">
        <v>4</v>
      </c>
      <c r="F302" s="7">
        <v>5</v>
      </c>
      <c r="G302" s="7">
        <v>6</v>
      </c>
    </row>
    <row r="303" ht="40" customHeight="1">
      <c r="A303" s="7" t="s">
        <v>527</v>
      </c>
      <c r="B303" s="8" t="s">
        <v>528</v>
      </c>
      <c r="C303" s="8"/>
      <c r="D303" s="7" t="s">
        <v>59</v>
      </c>
      <c r="E303" s="11">
        <v>852</v>
      </c>
      <c r="F303" s="11">
        <v>850.938967</v>
      </c>
      <c r="G303" s="11">
        <v>725000</v>
      </c>
    </row>
    <row r="304" ht="25" customHeight="1">
      <c r="A304" s="16" t="s">
        <v>520</v>
      </c>
      <c r="B304" s="16"/>
      <c r="C304" s="16"/>
      <c r="D304" s="16"/>
      <c r="E304" s="13">
        <f>SUBTOTAL(9,E303:E303)</f>
      </c>
      <c r="F304" s="13" t="s">
        <v>332</v>
      </c>
      <c r="G304" s="13">
        <f>SUBTOTAL(9,G303:G303)</f>
      </c>
    </row>
    <row r="305" ht="40" customHeight="1">
      <c r="A305" s="7" t="s">
        <v>529</v>
      </c>
      <c r="B305" s="8" t="s">
        <v>530</v>
      </c>
      <c r="C305" s="8"/>
      <c r="D305" s="7" t="s">
        <v>59</v>
      </c>
      <c r="E305" s="11">
        <v>105.6</v>
      </c>
      <c r="F305" s="11">
        <v>967.660038</v>
      </c>
      <c r="G305" s="11">
        <v>102184.9</v>
      </c>
    </row>
    <row r="306" ht="25" customHeight="1">
      <c r="A306" s="16" t="s">
        <v>520</v>
      </c>
      <c r="B306" s="16"/>
      <c r="C306" s="16"/>
      <c r="D306" s="16"/>
      <c r="E306" s="13">
        <f>SUBTOTAL(9,E305:E305)</f>
      </c>
      <c r="F306" s="13" t="s">
        <v>332</v>
      </c>
      <c r="G306" s="13">
        <f>SUBTOTAL(9,G305:G305)</f>
      </c>
    </row>
    <row r="307" ht="25" customHeight="1">
      <c r="A307" s="16" t="s">
        <v>521</v>
      </c>
      <c r="B307" s="16"/>
      <c r="C307" s="16"/>
      <c r="D307" s="16"/>
      <c r="E307" s="16"/>
      <c r="F307" s="16"/>
      <c r="G307" s="13">
        <f>SUBTOTAL(9,G303:G306)</f>
      </c>
    </row>
    <row r="308" ht="25" customHeight="1">
</row>
    <row r="309" ht="20" customHeight="1">
      <c r="A309" s="14" t="s">
        <v>414</v>
      </c>
      <c r="B309" s="14"/>
      <c r="C309" s="15" t="s">
        <v>247</v>
      </c>
      <c r="D309" s="15"/>
      <c r="E309" s="15"/>
      <c r="F309" s="15"/>
      <c r="G309" s="15"/>
    </row>
    <row r="310" ht="20" customHeight="1">
      <c r="A310" s="14" t="s">
        <v>415</v>
      </c>
      <c r="B310" s="14"/>
      <c r="C310" s="15" t="s">
        <v>443</v>
      </c>
      <c r="D310" s="15"/>
      <c r="E310" s="15"/>
      <c r="F310" s="15"/>
      <c r="G310" s="15"/>
    </row>
    <row r="311" ht="25" customHeight="1">
      <c r="A311" s="14" t="s">
        <v>417</v>
      </c>
      <c r="B311" s="14"/>
      <c r="C311" s="15" t="s">
        <v>391</v>
      </c>
      <c r="D311" s="15"/>
      <c r="E311" s="15"/>
      <c r="F311" s="15"/>
      <c r="G311" s="15"/>
    </row>
    <row r="312" ht="15" customHeight="1">
</row>
    <row r="313" ht="25" customHeight="1">
      <c r="A313" s="3" t="s">
        <v>531</v>
      </c>
      <c r="B313" s="3"/>
      <c r="C313" s="3"/>
      <c r="D313" s="3"/>
      <c r="E313" s="3"/>
      <c r="F313" s="3"/>
      <c r="G313" s="3"/>
    </row>
    <row r="314" ht="15" customHeight="1">
</row>
    <row r="315" ht="50" customHeight="1">
      <c r="A315" s="7" t="s">
        <v>324</v>
      </c>
      <c r="B315" s="7" t="s">
        <v>483</v>
      </c>
      <c r="C315" s="7"/>
      <c r="D315" s="7" t="s">
        <v>512</v>
      </c>
      <c r="E315" s="7" t="s">
        <v>513</v>
      </c>
      <c r="F315" s="7" t="s">
        <v>514</v>
      </c>
      <c r="G315" s="7" t="s">
        <v>515</v>
      </c>
    </row>
    <row r="316" ht="15" customHeight="1">
      <c r="A316" s="7">
        <v>1</v>
      </c>
      <c r="B316" s="7">
        <v>2</v>
      </c>
      <c r="C316" s="7"/>
      <c r="D316" s="7">
        <v>3</v>
      </c>
      <c r="E316" s="7">
        <v>4</v>
      </c>
      <c r="F316" s="7">
        <v>5</v>
      </c>
      <c r="G316" s="7">
        <v>6</v>
      </c>
    </row>
    <row r="317" ht="40" customHeight="1">
      <c r="A317" s="7" t="s">
        <v>546</v>
      </c>
      <c r="B317" s="8" t="s">
        <v>547</v>
      </c>
      <c r="C317" s="8"/>
      <c r="D317" s="7" t="s">
        <v>59</v>
      </c>
      <c r="E317" s="11">
        <v>12</v>
      </c>
      <c r="F317" s="11">
        <v>5000</v>
      </c>
      <c r="G317" s="11">
        <v>120000</v>
      </c>
    </row>
    <row r="318" ht="25" customHeight="1">
      <c r="A318" s="16" t="s">
        <v>520</v>
      </c>
      <c r="B318" s="16"/>
      <c r="C318" s="16"/>
      <c r="D318" s="16"/>
      <c r="E318" s="13">
        <f>SUBTOTAL(9,E317:E317)</f>
      </c>
      <c r="F318" s="13" t="s">
        <v>332</v>
      </c>
      <c r="G318" s="13">
        <f>SUBTOTAL(9,G317:G317)</f>
      </c>
    </row>
    <row r="319" ht="40" customHeight="1">
      <c r="A319" s="7" t="s">
        <v>310</v>
      </c>
      <c r="B319" s="8" t="s">
        <v>548</v>
      </c>
      <c r="C319" s="8"/>
      <c r="D319" s="7" t="s">
        <v>59</v>
      </c>
      <c r="E319" s="11">
        <v>12</v>
      </c>
      <c r="F319" s="11">
        <v>37691.666667</v>
      </c>
      <c r="G319" s="11">
        <v>452300</v>
      </c>
    </row>
    <row r="320" ht="25" customHeight="1">
      <c r="A320" s="16" t="s">
        <v>520</v>
      </c>
      <c r="B320" s="16"/>
      <c r="C320" s="16"/>
      <c r="D320" s="16"/>
      <c r="E320" s="13">
        <f>SUBTOTAL(9,E319:E319)</f>
      </c>
      <c r="F320" s="13" t="s">
        <v>332</v>
      </c>
      <c r="G320" s="13">
        <f>SUBTOTAL(9,G319:G319)</f>
      </c>
    </row>
    <row r="321" ht="25" customHeight="1">
      <c r="A321" s="16" t="s">
        <v>521</v>
      </c>
      <c r="B321" s="16"/>
      <c r="C321" s="16"/>
      <c r="D321" s="16"/>
      <c r="E321" s="16"/>
      <c r="F321" s="16"/>
      <c r="G321" s="13">
        <f>SUBTOTAL(9,G317:G320)</f>
      </c>
    </row>
    <row r="322" ht="25" customHeight="1">
</row>
    <row r="323" ht="20" customHeight="1">
      <c r="A323" s="14" t="s">
        <v>414</v>
      </c>
      <c r="B323" s="14"/>
      <c r="C323" s="15" t="s">
        <v>247</v>
      </c>
      <c r="D323" s="15"/>
      <c r="E323" s="15"/>
      <c r="F323" s="15"/>
      <c r="G323" s="15"/>
    </row>
    <row r="324" ht="20" customHeight="1">
      <c r="A324" s="14" t="s">
        <v>415</v>
      </c>
      <c r="B324" s="14"/>
      <c r="C324" s="15" t="s">
        <v>443</v>
      </c>
      <c r="D324" s="15"/>
      <c r="E324" s="15"/>
      <c r="F324" s="15"/>
      <c r="G324" s="15"/>
    </row>
    <row r="325" ht="25" customHeight="1">
      <c r="A325" s="14" t="s">
        <v>417</v>
      </c>
      <c r="B325" s="14"/>
      <c r="C325" s="15" t="s">
        <v>391</v>
      </c>
      <c r="D325" s="15"/>
      <c r="E325" s="15"/>
      <c r="F325" s="15"/>
      <c r="G325" s="15"/>
    </row>
    <row r="326" ht="15" customHeight="1">
</row>
    <row r="327" ht="25" customHeight="1">
      <c r="A327" s="3" t="s">
        <v>551</v>
      </c>
      <c r="B327" s="3"/>
      <c r="C327" s="3"/>
      <c r="D327" s="3"/>
      <c r="E327" s="3"/>
      <c r="F327" s="3"/>
      <c r="G327" s="3"/>
    </row>
    <row r="328" ht="15" customHeight="1">
</row>
    <row r="329" ht="50" customHeight="1">
      <c r="A329" s="7" t="s">
        <v>324</v>
      </c>
      <c r="B329" s="7" t="s">
        <v>483</v>
      </c>
      <c r="C329" s="7"/>
      <c r="D329" s="7" t="s">
        <v>512</v>
      </c>
      <c r="E329" s="7" t="s">
        <v>513</v>
      </c>
      <c r="F329" s="7" t="s">
        <v>514</v>
      </c>
      <c r="G329" s="7" t="s">
        <v>515</v>
      </c>
    </row>
    <row r="330" ht="15" customHeight="1">
      <c r="A330" s="7">
        <v>1</v>
      </c>
      <c r="B330" s="7">
        <v>2</v>
      </c>
      <c r="C330" s="7"/>
      <c r="D330" s="7">
        <v>3</v>
      </c>
      <c r="E330" s="7">
        <v>4</v>
      </c>
      <c r="F330" s="7">
        <v>5</v>
      </c>
      <c r="G330" s="7">
        <v>6</v>
      </c>
    </row>
    <row r="331" ht="60" customHeight="1">
      <c r="A331" s="7" t="s">
        <v>560</v>
      </c>
      <c r="B331" s="8" t="s">
        <v>561</v>
      </c>
      <c r="C331" s="8"/>
      <c r="D331" s="7" t="s">
        <v>59</v>
      </c>
      <c r="E331" s="11">
        <v>2500</v>
      </c>
      <c r="F331" s="11">
        <v>183.32</v>
      </c>
      <c r="G331" s="11">
        <v>458300</v>
      </c>
    </row>
    <row r="332" ht="25" customHeight="1">
      <c r="A332" s="16" t="s">
        <v>520</v>
      </c>
      <c r="B332" s="16"/>
      <c r="C332" s="16"/>
      <c r="D332" s="16"/>
      <c r="E332" s="13">
        <f>SUBTOTAL(9,E331:E331)</f>
      </c>
      <c r="F332" s="13" t="s">
        <v>332</v>
      </c>
      <c r="G332" s="13">
        <f>SUBTOTAL(9,G331:G331)</f>
      </c>
    </row>
    <row r="333" ht="40" customHeight="1">
      <c r="A333" s="7" t="s">
        <v>562</v>
      </c>
      <c r="B333" s="8" t="s">
        <v>563</v>
      </c>
      <c r="C333" s="8"/>
      <c r="D333" s="7" t="s">
        <v>59</v>
      </c>
      <c r="E333" s="11">
        <v>12</v>
      </c>
      <c r="F333" s="11">
        <v>8333.333333</v>
      </c>
      <c r="G333" s="11">
        <v>100000</v>
      </c>
    </row>
    <row r="334" ht="25" customHeight="1">
      <c r="A334" s="16" t="s">
        <v>520</v>
      </c>
      <c r="B334" s="16"/>
      <c r="C334" s="16"/>
      <c r="D334" s="16"/>
      <c r="E334" s="13">
        <f>SUBTOTAL(9,E333:E333)</f>
      </c>
      <c r="F334" s="13" t="s">
        <v>332</v>
      </c>
      <c r="G334" s="13">
        <f>SUBTOTAL(9,G333:G333)</f>
      </c>
    </row>
    <row r="335" ht="25" customHeight="1">
      <c r="A335" s="16" t="s">
        <v>521</v>
      </c>
      <c r="B335" s="16"/>
      <c r="C335" s="16"/>
      <c r="D335" s="16"/>
      <c r="E335" s="16"/>
      <c r="F335" s="16"/>
      <c r="G335" s="13">
        <f>SUBTOTAL(9,G331:G334)</f>
      </c>
    </row>
    <row r="336" ht="25" customHeight="1">
</row>
    <row r="337" ht="20" customHeight="1">
      <c r="A337" s="14" t="s">
        <v>414</v>
      </c>
      <c r="B337" s="14"/>
      <c r="C337" s="15" t="s">
        <v>247</v>
      </c>
      <c r="D337" s="15"/>
      <c r="E337" s="15"/>
      <c r="F337" s="15"/>
      <c r="G337" s="15"/>
    </row>
    <row r="338" ht="20" customHeight="1">
      <c r="A338" s="14" t="s">
        <v>415</v>
      </c>
      <c r="B338" s="14"/>
      <c r="C338" s="15" t="s">
        <v>443</v>
      </c>
      <c r="D338" s="15"/>
      <c r="E338" s="15"/>
      <c r="F338" s="15"/>
      <c r="G338" s="15"/>
    </row>
    <row r="339" ht="25" customHeight="1">
      <c r="A339" s="14" t="s">
        <v>417</v>
      </c>
      <c r="B339" s="14"/>
      <c r="C339" s="15" t="s">
        <v>391</v>
      </c>
      <c r="D339" s="15"/>
      <c r="E339" s="15"/>
      <c r="F339" s="15"/>
      <c r="G339" s="15"/>
    </row>
    <row r="340" ht="15" customHeight="1">
</row>
    <row r="341" ht="25" customHeight="1">
      <c r="A341" s="3" t="s">
        <v>568</v>
      </c>
      <c r="B341" s="3"/>
      <c r="C341" s="3"/>
      <c r="D341" s="3"/>
      <c r="E341" s="3"/>
      <c r="F341" s="3"/>
      <c r="G341" s="3"/>
    </row>
    <row r="342" ht="15" customHeight="1">
</row>
    <row r="343" ht="50" customHeight="1">
      <c r="A343" s="7" t="s">
        <v>324</v>
      </c>
      <c r="B343" s="7" t="s">
        <v>483</v>
      </c>
      <c r="C343" s="7"/>
      <c r="D343" s="7" t="s">
        <v>512</v>
      </c>
      <c r="E343" s="7" t="s">
        <v>513</v>
      </c>
      <c r="F343" s="7" t="s">
        <v>514</v>
      </c>
      <c r="G343" s="7" t="s">
        <v>515</v>
      </c>
    </row>
    <row r="344" ht="15" customHeight="1">
      <c r="A344" s="7">
        <v>1</v>
      </c>
      <c r="B344" s="7">
        <v>2</v>
      </c>
      <c r="C344" s="7"/>
      <c r="D344" s="7">
        <v>3</v>
      </c>
      <c r="E344" s="7">
        <v>4</v>
      </c>
      <c r="F344" s="7">
        <v>5</v>
      </c>
      <c r="G344" s="7">
        <v>6</v>
      </c>
    </row>
    <row r="345" ht="40" customHeight="1">
      <c r="A345" s="7" t="s">
        <v>569</v>
      </c>
      <c r="B345" s="8" t="s">
        <v>570</v>
      </c>
      <c r="C345" s="8"/>
      <c r="D345" s="7" t="s">
        <v>59</v>
      </c>
      <c r="E345" s="11">
        <v>500</v>
      </c>
      <c r="F345" s="11">
        <v>2093.04014</v>
      </c>
      <c r="G345" s="11">
        <v>1046520.07</v>
      </c>
    </row>
    <row r="346" ht="25" customHeight="1">
      <c r="A346" s="16" t="s">
        <v>520</v>
      </c>
      <c r="B346" s="16"/>
      <c r="C346" s="16"/>
      <c r="D346" s="16"/>
      <c r="E346" s="13">
        <f>SUBTOTAL(9,E345:E345)</f>
      </c>
      <c r="F346" s="13" t="s">
        <v>332</v>
      </c>
      <c r="G346" s="13">
        <f>SUBTOTAL(9,G345:G345)</f>
      </c>
    </row>
    <row r="347" ht="40" customHeight="1">
      <c r="A347" s="7" t="s">
        <v>571</v>
      </c>
      <c r="B347" s="8" t="s">
        <v>572</v>
      </c>
      <c r="C347" s="8"/>
      <c r="D347" s="7" t="s">
        <v>59</v>
      </c>
      <c r="E347" s="11">
        <v>1</v>
      </c>
      <c r="F347" s="11">
        <v>357794.76</v>
      </c>
      <c r="G347" s="11">
        <v>357794.76</v>
      </c>
    </row>
    <row r="348" ht="25" customHeight="1">
      <c r="A348" s="16" t="s">
        <v>520</v>
      </c>
      <c r="B348" s="16"/>
      <c r="C348" s="16"/>
      <c r="D348" s="16"/>
      <c r="E348" s="13">
        <f>SUBTOTAL(9,E347:E347)</f>
      </c>
      <c r="F348" s="13" t="s">
        <v>332</v>
      </c>
      <c r="G348" s="13">
        <f>SUBTOTAL(9,G347:G347)</f>
      </c>
    </row>
    <row r="349" ht="25" customHeight="1">
      <c r="A349" s="16" t="s">
        <v>521</v>
      </c>
      <c r="B349" s="16"/>
      <c r="C349" s="16"/>
      <c r="D349" s="16"/>
      <c r="E349" s="16"/>
      <c r="F349" s="16"/>
      <c r="G349" s="13">
        <f>SUBTOTAL(9,G345:G348)</f>
      </c>
    </row>
    <row r="350" ht="25" customHeight="1">
</row>
    <row r="351" ht="20" customHeight="1">
      <c r="A351" s="14" t="s">
        <v>414</v>
      </c>
      <c r="B351" s="14"/>
      <c r="C351" s="15" t="s">
        <v>247</v>
      </c>
      <c r="D351" s="15"/>
      <c r="E351" s="15"/>
      <c r="F351" s="15"/>
      <c r="G351" s="15"/>
    </row>
    <row r="352" ht="20" customHeight="1">
      <c r="A352" s="14" t="s">
        <v>415</v>
      </c>
      <c r="B352" s="14"/>
      <c r="C352" s="15" t="s">
        <v>416</v>
      </c>
      <c r="D352" s="15"/>
      <c r="E352" s="15"/>
      <c r="F352" s="15"/>
      <c r="G352" s="15"/>
    </row>
    <row r="353" ht="25" customHeight="1">
      <c r="A353" s="14" t="s">
        <v>417</v>
      </c>
      <c r="B353" s="14"/>
      <c r="C353" s="15" t="s">
        <v>391</v>
      </c>
      <c r="D353" s="15"/>
      <c r="E353" s="15"/>
      <c r="F353" s="15"/>
      <c r="G353" s="15"/>
    </row>
    <row r="354" ht="15" customHeight="1">
</row>
    <row r="355" ht="25" customHeight="1">
      <c r="A355" s="3" t="s">
        <v>551</v>
      </c>
      <c r="B355" s="3"/>
      <c r="C355" s="3"/>
      <c r="D355" s="3"/>
      <c r="E355" s="3"/>
      <c r="F355" s="3"/>
      <c r="G355" s="3"/>
    </row>
    <row r="356" ht="15" customHeight="1">
</row>
    <row r="357" ht="50" customHeight="1">
      <c r="A357" s="7" t="s">
        <v>324</v>
      </c>
      <c r="B357" s="7" t="s">
        <v>483</v>
      </c>
      <c r="C357" s="7"/>
      <c r="D357" s="7" t="s">
        <v>512</v>
      </c>
      <c r="E357" s="7" t="s">
        <v>513</v>
      </c>
      <c r="F357" s="7" t="s">
        <v>514</v>
      </c>
      <c r="G357" s="7" t="s">
        <v>515</v>
      </c>
    </row>
    <row r="358" ht="15" customHeight="1">
      <c r="A358" s="7">
        <v>1</v>
      </c>
      <c r="B358" s="7">
        <v>2</v>
      </c>
      <c r="C358" s="7"/>
      <c r="D358" s="7">
        <v>3</v>
      </c>
      <c r="E358" s="7">
        <v>4</v>
      </c>
      <c r="F358" s="7">
        <v>5</v>
      </c>
      <c r="G358" s="7">
        <v>6</v>
      </c>
    </row>
    <row r="359" ht="40" customHeight="1">
      <c r="A359" s="7" t="s">
        <v>435</v>
      </c>
      <c r="B359" s="8" t="s">
        <v>589</v>
      </c>
      <c r="C359" s="8"/>
      <c r="D359" s="7" t="s">
        <v>59</v>
      </c>
      <c r="E359" s="11">
        <v>1006</v>
      </c>
      <c r="F359" s="11">
        <v>50</v>
      </c>
      <c r="G359" s="11">
        <v>50300</v>
      </c>
    </row>
    <row r="360" ht="25" customHeight="1">
      <c r="A360" s="16" t="s">
        <v>520</v>
      </c>
      <c r="B360" s="16"/>
      <c r="C360" s="16"/>
      <c r="D360" s="16"/>
      <c r="E360" s="13">
        <f>SUBTOTAL(9,E359:E359)</f>
      </c>
      <c r="F360" s="13" t="s">
        <v>332</v>
      </c>
      <c r="G360" s="13">
        <f>SUBTOTAL(9,G359:G359)</f>
      </c>
    </row>
    <row r="361" ht="40" customHeight="1">
      <c r="A361" s="7" t="s">
        <v>602</v>
      </c>
      <c r="B361" s="8" t="s">
        <v>603</v>
      </c>
      <c r="C361" s="8"/>
      <c r="D361" s="7" t="s">
        <v>59</v>
      </c>
      <c r="E361" s="11">
        <v>27389.8775716</v>
      </c>
      <c r="F361" s="11">
        <v>79.23</v>
      </c>
      <c r="G361" s="11">
        <v>2170100</v>
      </c>
    </row>
    <row r="362" ht="25" customHeight="1">
      <c r="A362" s="16" t="s">
        <v>520</v>
      </c>
      <c r="B362" s="16"/>
      <c r="C362" s="16"/>
      <c r="D362" s="16"/>
      <c r="E362" s="13">
        <f>SUBTOTAL(9,E361:E361)</f>
      </c>
      <c r="F362" s="13" t="s">
        <v>332</v>
      </c>
      <c r="G362" s="13">
        <f>SUBTOTAL(9,G361:G361)</f>
      </c>
    </row>
    <row r="363" ht="60" customHeight="1">
      <c r="A363" s="7" t="s">
        <v>604</v>
      </c>
      <c r="B363" s="8" t="s">
        <v>605</v>
      </c>
      <c r="C363" s="8"/>
      <c r="D363" s="7" t="s">
        <v>59</v>
      </c>
      <c r="E363" s="11">
        <v>5574.01812688</v>
      </c>
      <c r="F363" s="11">
        <v>3.31</v>
      </c>
      <c r="G363" s="11">
        <v>18450</v>
      </c>
    </row>
    <row r="364" ht="60" customHeight="1">
      <c r="A364" s="7" t="s">
        <v>604</v>
      </c>
      <c r="B364" s="8" t="s">
        <v>606</v>
      </c>
      <c r="C364" s="8"/>
      <c r="D364" s="7" t="s">
        <v>59</v>
      </c>
      <c r="E364" s="11">
        <v>5576.25546574</v>
      </c>
      <c r="F364" s="11">
        <v>75.47</v>
      </c>
      <c r="G364" s="11">
        <v>420840</v>
      </c>
    </row>
    <row r="365" ht="25" customHeight="1">
      <c r="A365" s="16" t="s">
        <v>520</v>
      </c>
      <c r="B365" s="16"/>
      <c r="C365" s="16"/>
      <c r="D365" s="16"/>
      <c r="E365" s="13">
        <f>SUBTOTAL(9,E363:E364)</f>
      </c>
      <c r="F365" s="13" t="s">
        <v>332</v>
      </c>
      <c r="G365" s="13">
        <f>SUBTOTAL(9,G363:G364)</f>
      </c>
    </row>
    <row r="366" ht="25" customHeight="1">
      <c r="A366" s="16" t="s">
        <v>521</v>
      </c>
      <c r="B366" s="16"/>
      <c r="C366" s="16"/>
      <c r="D366" s="16"/>
      <c r="E366" s="16"/>
      <c r="F366" s="16"/>
      <c r="G366" s="13">
        <f>SUBTOTAL(9,G359:G365)</f>
      </c>
    </row>
    <row r="367" ht="25" customHeight="1">
</row>
    <row r="368" ht="20" customHeight="1">
      <c r="A368" s="14" t="s">
        <v>414</v>
      </c>
      <c r="B368" s="14"/>
      <c r="C368" s="15" t="s">
        <v>247</v>
      </c>
      <c r="D368" s="15"/>
      <c r="E368" s="15"/>
      <c r="F368" s="15"/>
      <c r="G368" s="15"/>
    </row>
    <row r="369" ht="20" customHeight="1">
      <c r="A369" s="14" t="s">
        <v>415</v>
      </c>
      <c r="B369" s="14"/>
      <c r="C369" s="15" t="s">
        <v>416</v>
      </c>
      <c r="D369" s="15"/>
      <c r="E369" s="15"/>
      <c r="F369" s="15"/>
      <c r="G369" s="15"/>
    </row>
    <row r="370" ht="25" customHeight="1">
      <c r="A370" s="14" t="s">
        <v>417</v>
      </c>
      <c r="B370" s="14"/>
      <c r="C370" s="15" t="s">
        <v>391</v>
      </c>
      <c r="D370" s="15"/>
      <c r="E370" s="15"/>
      <c r="F370" s="15"/>
      <c r="G370" s="15"/>
    </row>
    <row r="371" ht="15" customHeight="1">
</row>
    <row r="372" ht="25" customHeight="1">
      <c r="A372" s="3" t="s">
        <v>610</v>
      </c>
      <c r="B372" s="3"/>
      <c r="C372" s="3"/>
      <c r="D372" s="3"/>
      <c r="E372" s="3"/>
      <c r="F372" s="3"/>
      <c r="G372" s="3"/>
    </row>
    <row r="373" ht="15" customHeight="1">
</row>
    <row r="374" ht="50" customHeight="1">
      <c r="A374" s="7" t="s">
        <v>324</v>
      </c>
      <c r="B374" s="7" t="s">
        <v>483</v>
      </c>
      <c r="C374" s="7"/>
      <c r="D374" s="7" t="s">
        <v>512</v>
      </c>
      <c r="E374" s="7" t="s">
        <v>513</v>
      </c>
      <c r="F374" s="7" t="s">
        <v>514</v>
      </c>
      <c r="G374" s="7" t="s">
        <v>515</v>
      </c>
    </row>
    <row r="375" ht="15" customHeight="1">
      <c r="A375" s="7">
        <v>1</v>
      </c>
      <c r="B375" s="7">
        <v>2</v>
      </c>
      <c r="C375" s="7"/>
      <c r="D375" s="7">
        <v>3</v>
      </c>
      <c r="E375" s="7">
        <v>4</v>
      </c>
      <c r="F375" s="7">
        <v>5</v>
      </c>
      <c r="G375" s="7">
        <v>6</v>
      </c>
    </row>
    <row r="376" ht="40" customHeight="1">
      <c r="A376" s="7" t="s">
        <v>612</v>
      </c>
      <c r="B376" s="8" t="s">
        <v>613</v>
      </c>
      <c r="C376" s="8"/>
      <c r="D376" s="7" t="s">
        <v>59</v>
      </c>
      <c r="E376" s="11">
        <v>2</v>
      </c>
      <c r="F376" s="11">
        <v>3650</v>
      </c>
      <c r="G376" s="11">
        <v>7300</v>
      </c>
    </row>
    <row r="377" ht="25" customHeight="1">
      <c r="A377" s="16" t="s">
        <v>520</v>
      </c>
      <c r="B377" s="16"/>
      <c r="C377" s="16"/>
      <c r="D377" s="16"/>
      <c r="E377" s="13">
        <f>SUBTOTAL(9,E376:E376)</f>
      </c>
      <c r="F377" s="13" t="s">
        <v>332</v>
      </c>
      <c r="G377" s="13">
        <f>SUBTOTAL(9,G376:G376)</f>
      </c>
    </row>
    <row r="378" ht="25" customHeight="1">
      <c r="A378" s="16" t="s">
        <v>521</v>
      </c>
      <c r="B378" s="16"/>
      <c r="C378" s="16"/>
      <c r="D378" s="16"/>
      <c r="E378" s="16"/>
      <c r="F378" s="16"/>
      <c r="G378" s="13">
        <f>SUBTOTAL(9,G376:G377)</f>
      </c>
    </row>
    <row r="379" ht="25" customHeight="1">
</row>
    <row r="380" ht="20" customHeight="1">
      <c r="A380" s="14" t="s">
        <v>414</v>
      </c>
      <c r="B380" s="14"/>
      <c r="C380" s="15" t="s">
        <v>247</v>
      </c>
      <c r="D380" s="15"/>
      <c r="E380" s="15"/>
      <c r="F380" s="15"/>
      <c r="G380" s="15"/>
    </row>
    <row r="381" ht="20" customHeight="1">
      <c r="A381" s="14" t="s">
        <v>415</v>
      </c>
      <c r="B381" s="14"/>
      <c r="C381" s="15" t="s">
        <v>416</v>
      </c>
      <c r="D381" s="15"/>
      <c r="E381" s="15"/>
      <c r="F381" s="15"/>
      <c r="G381" s="15"/>
    </row>
    <row r="382" ht="25" customHeight="1">
      <c r="A382" s="14" t="s">
        <v>417</v>
      </c>
      <c r="B382" s="14"/>
      <c r="C382" s="15" t="s">
        <v>391</v>
      </c>
      <c r="D382" s="15"/>
      <c r="E382" s="15"/>
      <c r="F382" s="15"/>
      <c r="G382" s="15"/>
    </row>
    <row r="383" ht="15" customHeight="1">
</row>
    <row r="384" ht="25" customHeight="1">
      <c r="A384" s="3" t="s">
        <v>614</v>
      </c>
      <c r="B384" s="3"/>
      <c r="C384" s="3"/>
      <c r="D384" s="3"/>
      <c r="E384" s="3"/>
      <c r="F384" s="3"/>
      <c r="G384" s="3"/>
    </row>
    <row r="385" ht="15" customHeight="1">
</row>
    <row r="386" ht="50" customHeight="1">
      <c r="A386" s="7" t="s">
        <v>324</v>
      </c>
      <c r="B386" s="7" t="s">
        <v>483</v>
      </c>
      <c r="C386" s="7"/>
      <c r="D386" s="7" t="s">
        <v>512</v>
      </c>
      <c r="E386" s="7" t="s">
        <v>513</v>
      </c>
      <c r="F386" s="7" t="s">
        <v>514</v>
      </c>
      <c r="G386" s="7" t="s">
        <v>515</v>
      </c>
    </row>
    <row r="387" ht="15" customHeight="1">
      <c r="A387" s="7">
        <v>1</v>
      </c>
      <c r="B387" s="7">
        <v>2</v>
      </c>
      <c r="C387" s="7"/>
      <c r="D387" s="7">
        <v>3</v>
      </c>
      <c r="E387" s="7">
        <v>4</v>
      </c>
      <c r="F387" s="7">
        <v>5</v>
      </c>
      <c r="G387" s="7">
        <v>6</v>
      </c>
    </row>
    <row r="388" ht="20" customHeight="1">
      <c r="A388" s="7" t="s">
        <v>433</v>
      </c>
      <c r="B388" s="8" t="s">
        <v>616</v>
      </c>
      <c r="C388" s="8"/>
      <c r="D388" s="7" t="s">
        <v>59</v>
      </c>
      <c r="E388" s="11">
        <v>1000</v>
      </c>
      <c r="F388" s="11">
        <v>52</v>
      </c>
      <c r="G388" s="11">
        <v>52000</v>
      </c>
    </row>
    <row r="389" ht="25" customHeight="1">
      <c r="A389" s="16" t="s">
        <v>520</v>
      </c>
      <c r="B389" s="16"/>
      <c r="C389" s="16"/>
      <c r="D389" s="16"/>
      <c r="E389" s="13">
        <f>SUBTOTAL(9,E388:E388)</f>
      </c>
      <c r="F389" s="13" t="s">
        <v>332</v>
      </c>
      <c r="G389" s="13">
        <f>SUBTOTAL(9,G388:G388)</f>
      </c>
    </row>
    <row r="390" ht="25" customHeight="1">
      <c r="A390" s="16" t="s">
        <v>521</v>
      </c>
      <c r="B390" s="16"/>
      <c r="C390" s="16"/>
      <c r="D390" s="16"/>
      <c r="E390" s="16"/>
      <c r="F390" s="16"/>
      <c r="G390" s="13">
        <f>SUBTOTAL(9,G388:G389)</f>
      </c>
    </row>
    <row r="391" ht="25" customHeight="1">
</row>
    <row r="392" ht="20" customHeight="1">
      <c r="A392" s="14" t="s">
        <v>414</v>
      </c>
      <c r="B392" s="14"/>
      <c r="C392" s="15" t="s">
        <v>295</v>
      </c>
      <c r="D392" s="15"/>
      <c r="E392" s="15"/>
      <c r="F392" s="15"/>
      <c r="G392" s="15"/>
    </row>
    <row r="393" ht="20" customHeight="1">
      <c r="A393" s="14" t="s">
        <v>415</v>
      </c>
      <c r="B393" s="14"/>
      <c r="C393" s="15" t="s">
        <v>443</v>
      </c>
      <c r="D393" s="15"/>
      <c r="E393" s="15"/>
      <c r="F393" s="15"/>
      <c r="G393" s="15"/>
    </row>
    <row r="394" ht="25" customHeight="1">
      <c r="A394" s="14" t="s">
        <v>417</v>
      </c>
      <c r="B394" s="14"/>
      <c r="C394" s="15" t="s">
        <v>391</v>
      </c>
      <c r="D394" s="15"/>
      <c r="E394" s="15"/>
      <c r="F394" s="15"/>
      <c r="G394" s="15"/>
    </row>
    <row r="395" ht="15" customHeight="1">
</row>
    <row r="396" ht="25" customHeight="1">
      <c r="A396" s="3" t="s">
        <v>522</v>
      </c>
      <c r="B396" s="3"/>
      <c r="C396" s="3"/>
      <c r="D396" s="3"/>
      <c r="E396" s="3"/>
      <c r="F396" s="3"/>
      <c r="G396" s="3"/>
    </row>
    <row r="397" ht="15" customHeight="1">
</row>
    <row r="398" ht="50" customHeight="1">
      <c r="A398" s="7" t="s">
        <v>324</v>
      </c>
      <c r="B398" s="7" t="s">
        <v>483</v>
      </c>
      <c r="C398" s="7"/>
      <c r="D398" s="7" t="s">
        <v>512</v>
      </c>
      <c r="E398" s="7" t="s">
        <v>513</v>
      </c>
      <c r="F398" s="7" t="s">
        <v>514</v>
      </c>
      <c r="G398" s="7" t="s">
        <v>515</v>
      </c>
    </row>
    <row r="399" ht="15" customHeight="1">
      <c r="A399" s="7">
        <v>1</v>
      </c>
      <c r="B399" s="7">
        <v>2</v>
      </c>
      <c r="C399" s="7"/>
      <c r="D399" s="7">
        <v>3</v>
      </c>
      <c r="E399" s="7">
        <v>4</v>
      </c>
      <c r="F399" s="7">
        <v>5</v>
      </c>
      <c r="G399" s="7">
        <v>6</v>
      </c>
    </row>
    <row r="400" ht="40" customHeight="1">
      <c r="A400" s="7" t="s">
        <v>451</v>
      </c>
      <c r="B400" s="8" t="s">
        <v>620</v>
      </c>
      <c r="C400" s="8"/>
      <c r="D400" s="7" t="s">
        <v>59</v>
      </c>
      <c r="E400" s="11">
        <v>173913</v>
      </c>
      <c r="F400" s="11">
        <v>12</v>
      </c>
      <c r="G400" s="11">
        <v>2086956</v>
      </c>
    </row>
    <row r="401" ht="25" customHeight="1">
      <c r="A401" s="16" t="s">
        <v>520</v>
      </c>
      <c r="B401" s="16"/>
      <c r="C401" s="16"/>
      <c r="D401" s="16"/>
      <c r="E401" s="13">
        <f>SUBTOTAL(9,E400:E400)</f>
      </c>
      <c r="F401" s="13" t="s">
        <v>332</v>
      </c>
      <c r="G401" s="13">
        <f>SUBTOTAL(9,G400:G400)</f>
      </c>
    </row>
    <row r="402" ht="40" customHeight="1">
      <c r="A402" s="7" t="s">
        <v>457</v>
      </c>
      <c r="B402" s="8" t="s">
        <v>622</v>
      </c>
      <c r="C402" s="8"/>
      <c r="D402" s="7" t="s">
        <v>59</v>
      </c>
      <c r="E402" s="11">
        <v>801.891308992</v>
      </c>
      <c r="F402" s="11">
        <v>8279.98</v>
      </c>
      <c r="G402" s="11">
        <v>6639644</v>
      </c>
    </row>
    <row r="403" ht="25" customHeight="1">
      <c r="A403" s="16" t="s">
        <v>520</v>
      </c>
      <c r="B403" s="16"/>
      <c r="C403" s="16"/>
      <c r="D403" s="16"/>
      <c r="E403" s="13">
        <f>SUBTOTAL(9,E402:E402)</f>
      </c>
      <c r="F403" s="13" t="s">
        <v>332</v>
      </c>
      <c r="G403" s="13">
        <f>SUBTOTAL(9,G402:G402)</f>
      </c>
    </row>
    <row r="404" ht="25" customHeight="1">
      <c r="A404" s="16" t="s">
        <v>521</v>
      </c>
      <c r="B404" s="16"/>
      <c r="C404" s="16"/>
      <c r="D404" s="16"/>
      <c r="E404" s="16"/>
      <c r="F404" s="16"/>
      <c r="G404" s="13">
        <f>SUBTOTAL(9,G400:G403)</f>
      </c>
    </row>
    <row r="405" ht="25" customHeight="1">
</row>
    <row r="406" ht="20" customHeight="1">
      <c r="A406" s="14" t="s">
        <v>414</v>
      </c>
      <c r="B406" s="14"/>
      <c r="C406" s="15" t="s">
        <v>247</v>
      </c>
      <c r="D406" s="15"/>
      <c r="E406" s="15"/>
      <c r="F406" s="15"/>
      <c r="G406" s="15"/>
    </row>
    <row r="407" ht="20" customHeight="1">
      <c r="A407" s="14" t="s">
        <v>415</v>
      </c>
      <c r="B407" s="14"/>
      <c r="C407" s="15" t="s">
        <v>443</v>
      </c>
      <c r="D407" s="15"/>
      <c r="E407" s="15"/>
      <c r="F407" s="15"/>
      <c r="G407" s="15"/>
    </row>
    <row r="408" ht="25" customHeight="1">
      <c r="A408" s="14" t="s">
        <v>417</v>
      </c>
      <c r="B408" s="14"/>
      <c r="C408" s="15" t="s">
        <v>394</v>
      </c>
      <c r="D408" s="15"/>
      <c r="E408" s="15"/>
      <c r="F408" s="15"/>
      <c r="G408" s="15"/>
    </row>
    <row r="409" ht="15" customHeight="1">
</row>
    <row r="410" ht="25" customHeight="1">
      <c r="A410" s="3" t="s">
        <v>511</v>
      </c>
      <c r="B410" s="3"/>
      <c r="C410" s="3"/>
      <c r="D410" s="3"/>
      <c r="E410" s="3"/>
      <c r="F410" s="3"/>
      <c r="G410" s="3"/>
    </row>
    <row r="411" ht="15" customHeight="1">
</row>
    <row r="412" ht="50" customHeight="1">
      <c r="A412" s="7" t="s">
        <v>324</v>
      </c>
      <c r="B412" s="7" t="s">
        <v>483</v>
      </c>
      <c r="C412" s="7"/>
      <c r="D412" s="7" t="s">
        <v>512</v>
      </c>
      <c r="E412" s="7" t="s">
        <v>513</v>
      </c>
      <c r="F412" s="7" t="s">
        <v>514</v>
      </c>
      <c r="G412" s="7" t="s">
        <v>515</v>
      </c>
    </row>
    <row r="413" ht="15" customHeight="1">
      <c r="A413" s="7">
        <v>1</v>
      </c>
      <c r="B413" s="7">
        <v>2</v>
      </c>
      <c r="C413" s="7"/>
      <c r="D413" s="7">
        <v>3</v>
      </c>
      <c r="E413" s="7">
        <v>4</v>
      </c>
      <c r="F413" s="7">
        <v>5</v>
      </c>
      <c r="G413" s="7">
        <v>6</v>
      </c>
    </row>
    <row r="414" ht="40" customHeight="1">
      <c r="A414" s="7" t="s">
        <v>516</v>
      </c>
      <c r="B414" s="8" t="s">
        <v>519</v>
      </c>
      <c r="C414" s="8"/>
      <c r="D414" s="7" t="s">
        <v>59</v>
      </c>
      <c r="E414" s="11">
        <v>12</v>
      </c>
      <c r="F414" s="11">
        <v>2500</v>
      </c>
      <c r="G414" s="11">
        <v>30000</v>
      </c>
    </row>
    <row r="415" ht="25" customHeight="1">
      <c r="A415" s="16" t="s">
        <v>520</v>
      </c>
      <c r="B415" s="16"/>
      <c r="C415" s="16"/>
      <c r="D415" s="16"/>
      <c r="E415" s="13">
        <f>SUBTOTAL(9,E414:E414)</f>
      </c>
      <c r="F415" s="13" t="s">
        <v>332</v>
      </c>
      <c r="G415" s="13">
        <f>SUBTOTAL(9,G414:G414)</f>
      </c>
    </row>
    <row r="416" ht="25" customHeight="1">
      <c r="A416" s="16" t="s">
        <v>521</v>
      </c>
      <c r="B416" s="16"/>
      <c r="C416" s="16"/>
      <c r="D416" s="16"/>
      <c r="E416" s="16"/>
      <c r="F416" s="16"/>
      <c r="G416" s="13">
        <f>SUBTOTAL(9,G414:G415)</f>
      </c>
    </row>
    <row r="417" ht="25" customHeight="1">
</row>
    <row r="418" ht="20" customHeight="1">
      <c r="A418" s="14" t="s">
        <v>414</v>
      </c>
      <c r="B418" s="14"/>
      <c r="C418" s="15" t="s">
        <v>247</v>
      </c>
      <c r="D418" s="15"/>
      <c r="E418" s="15"/>
      <c r="F418" s="15"/>
      <c r="G418" s="15"/>
    </row>
    <row r="419" ht="20" customHeight="1">
      <c r="A419" s="14" t="s">
        <v>415</v>
      </c>
      <c r="B419" s="14"/>
      <c r="C419" s="15" t="s">
        <v>443</v>
      </c>
      <c r="D419" s="15"/>
      <c r="E419" s="15"/>
      <c r="F419" s="15"/>
      <c r="G419" s="15"/>
    </row>
    <row r="420" ht="25" customHeight="1">
      <c r="A420" s="14" t="s">
        <v>417</v>
      </c>
      <c r="B420" s="14"/>
      <c r="C420" s="15" t="s">
        <v>394</v>
      </c>
      <c r="D420" s="15"/>
      <c r="E420" s="15"/>
      <c r="F420" s="15"/>
      <c r="G420" s="15"/>
    </row>
    <row r="421" ht="15" customHeight="1">
</row>
    <row r="422" ht="25" customHeight="1">
      <c r="A422" s="3" t="s">
        <v>522</v>
      </c>
      <c r="B422" s="3"/>
      <c r="C422" s="3"/>
      <c r="D422" s="3"/>
      <c r="E422" s="3"/>
      <c r="F422" s="3"/>
      <c r="G422" s="3"/>
    </row>
    <row r="423" ht="15" customHeight="1">
</row>
    <row r="424" ht="50" customHeight="1">
      <c r="A424" s="7" t="s">
        <v>324</v>
      </c>
      <c r="B424" s="7" t="s">
        <v>483</v>
      </c>
      <c r="C424" s="7"/>
      <c r="D424" s="7" t="s">
        <v>512</v>
      </c>
      <c r="E424" s="7" t="s">
        <v>513</v>
      </c>
      <c r="F424" s="7" t="s">
        <v>514</v>
      </c>
      <c r="G424" s="7" t="s">
        <v>515</v>
      </c>
    </row>
    <row r="425" ht="15" customHeight="1">
      <c r="A425" s="7">
        <v>1</v>
      </c>
      <c r="B425" s="7">
        <v>2</v>
      </c>
      <c r="C425" s="7"/>
      <c r="D425" s="7">
        <v>3</v>
      </c>
      <c r="E425" s="7">
        <v>4</v>
      </c>
      <c r="F425" s="7">
        <v>5</v>
      </c>
      <c r="G425" s="7">
        <v>6</v>
      </c>
    </row>
    <row r="426" ht="40" customHeight="1">
      <c r="A426" s="7" t="s">
        <v>527</v>
      </c>
      <c r="B426" s="8" t="s">
        <v>528</v>
      </c>
      <c r="C426" s="8"/>
      <c r="D426" s="7" t="s">
        <v>59</v>
      </c>
      <c r="E426" s="11">
        <v>852</v>
      </c>
      <c r="F426" s="11">
        <v>850.938967</v>
      </c>
      <c r="G426" s="11">
        <v>725000</v>
      </c>
    </row>
    <row r="427" ht="25" customHeight="1">
      <c r="A427" s="16" t="s">
        <v>520</v>
      </c>
      <c r="B427" s="16"/>
      <c r="C427" s="16"/>
      <c r="D427" s="16"/>
      <c r="E427" s="13">
        <f>SUBTOTAL(9,E426:E426)</f>
      </c>
      <c r="F427" s="13" t="s">
        <v>332</v>
      </c>
      <c r="G427" s="13">
        <f>SUBTOTAL(9,G426:G426)</f>
      </c>
    </row>
    <row r="428" ht="40" customHeight="1">
      <c r="A428" s="7" t="s">
        <v>529</v>
      </c>
      <c r="B428" s="8" t="s">
        <v>530</v>
      </c>
      <c r="C428" s="8"/>
      <c r="D428" s="7" t="s">
        <v>59</v>
      </c>
      <c r="E428" s="11">
        <v>105.6</v>
      </c>
      <c r="F428" s="11">
        <v>967.660038</v>
      </c>
      <c r="G428" s="11">
        <v>102184.9</v>
      </c>
    </row>
    <row r="429" ht="25" customHeight="1">
      <c r="A429" s="16" t="s">
        <v>520</v>
      </c>
      <c r="B429" s="16"/>
      <c r="C429" s="16"/>
      <c r="D429" s="16"/>
      <c r="E429" s="13">
        <f>SUBTOTAL(9,E428:E428)</f>
      </c>
      <c r="F429" s="13" t="s">
        <v>332</v>
      </c>
      <c r="G429" s="13">
        <f>SUBTOTAL(9,G428:G428)</f>
      </c>
    </row>
    <row r="430" ht="25" customHeight="1">
      <c r="A430" s="16" t="s">
        <v>521</v>
      </c>
      <c r="B430" s="16"/>
      <c r="C430" s="16"/>
      <c r="D430" s="16"/>
      <c r="E430" s="16"/>
      <c r="F430" s="16"/>
      <c r="G430" s="13">
        <f>SUBTOTAL(9,G426:G429)</f>
      </c>
    </row>
    <row r="431" ht="25" customHeight="1">
</row>
    <row r="432" ht="20" customHeight="1">
      <c r="A432" s="14" t="s">
        <v>414</v>
      </c>
      <c r="B432" s="14"/>
      <c r="C432" s="15" t="s">
        <v>247</v>
      </c>
      <c r="D432" s="15"/>
      <c r="E432" s="15"/>
      <c r="F432" s="15"/>
      <c r="G432" s="15"/>
    </row>
    <row r="433" ht="20" customHeight="1">
      <c r="A433" s="14" t="s">
        <v>415</v>
      </c>
      <c r="B433" s="14"/>
      <c r="C433" s="15" t="s">
        <v>443</v>
      </c>
      <c r="D433" s="15"/>
      <c r="E433" s="15"/>
      <c r="F433" s="15"/>
      <c r="G433" s="15"/>
    </row>
    <row r="434" ht="25" customHeight="1">
      <c r="A434" s="14" t="s">
        <v>417</v>
      </c>
      <c r="B434" s="14"/>
      <c r="C434" s="15" t="s">
        <v>394</v>
      </c>
      <c r="D434" s="15"/>
      <c r="E434" s="15"/>
      <c r="F434" s="15"/>
      <c r="G434" s="15"/>
    </row>
    <row r="435" ht="15" customHeight="1">
</row>
    <row r="436" ht="25" customHeight="1">
      <c r="A436" s="3" t="s">
        <v>531</v>
      </c>
      <c r="B436" s="3"/>
      <c r="C436" s="3"/>
      <c r="D436" s="3"/>
      <c r="E436" s="3"/>
      <c r="F436" s="3"/>
      <c r="G436" s="3"/>
    </row>
    <row r="437" ht="15" customHeight="1">
</row>
    <row r="438" ht="50" customHeight="1">
      <c r="A438" s="7" t="s">
        <v>324</v>
      </c>
      <c r="B438" s="7" t="s">
        <v>483</v>
      </c>
      <c r="C438" s="7"/>
      <c r="D438" s="7" t="s">
        <v>512</v>
      </c>
      <c r="E438" s="7" t="s">
        <v>513</v>
      </c>
      <c r="F438" s="7" t="s">
        <v>514</v>
      </c>
      <c r="G438" s="7" t="s">
        <v>515</v>
      </c>
    </row>
    <row r="439" ht="15" customHeight="1">
      <c r="A439" s="7">
        <v>1</v>
      </c>
      <c r="B439" s="7">
        <v>2</v>
      </c>
      <c r="C439" s="7"/>
      <c r="D439" s="7">
        <v>3</v>
      </c>
      <c r="E439" s="7">
        <v>4</v>
      </c>
      <c r="F439" s="7">
        <v>5</v>
      </c>
      <c r="G439" s="7">
        <v>6</v>
      </c>
    </row>
    <row r="440" ht="40" customHeight="1">
      <c r="A440" s="7" t="s">
        <v>546</v>
      </c>
      <c r="B440" s="8" t="s">
        <v>547</v>
      </c>
      <c r="C440" s="8"/>
      <c r="D440" s="7" t="s">
        <v>59</v>
      </c>
      <c r="E440" s="11">
        <v>12</v>
      </c>
      <c r="F440" s="11">
        <v>5000</v>
      </c>
      <c r="G440" s="11">
        <v>120000</v>
      </c>
    </row>
    <row r="441" ht="25" customHeight="1">
      <c r="A441" s="16" t="s">
        <v>520</v>
      </c>
      <c r="B441" s="16"/>
      <c r="C441" s="16"/>
      <c r="D441" s="16"/>
      <c r="E441" s="13">
        <f>SUBTOTAL(9,E440:E440)</f>
      </c>
      <c r="F441" s="13" t="s">
        <v>332</v>
      </c>
      <c r="G441" s="13">
        <f>SUBTOTAL(9,G440:G440)</f>
      </c>
    </row>
    <row r="442" ht="40" customHeight="1">
      <c r="A442" s="7" t="s">
        <v>310</v>
      </c>
      <c r="B442" s="8" t="s">
        <v>548</v>
      </c>
      <c r="C442" s="8"/>
      <c r="D442" s="7" t="s">
        <v>59</v>
      </c>
      <c r="E442" s="11">
        <v>12</v>
      </c>
      <c r="F442" s="11">
        <v>37691.666667</v>
      </c>
      <c r="G442" s="11">
        <v>452300</v>
      </c>
    </row>
    <row r="443" ht="25" customHeight="1">
      <c r="A443" s="16" t="s">
        <v>520</v>
      </c>
      <c r="B443" s="16"/>
      <c r="C443" s="16"/>
      <c r="D443" s="16"/>
      <c r="E443" s="13">
        <f>SUBTOTAL(9,E442:E442)</f>
      </c>
      <c r="F443" s="13" t="s">
        <v>332</v>
      </c>
      <c r="G443" s="13">
        <f>SUBTOTAL(9,G442:G442)</f>
      </c>
    </row>
    <row r="444" ht="25" customHeight="1">
      <c r="A444" s="16" t="s">
        <v>521</v>
      </c>
      <c r="B444" s="16"/>
      <c r="C444" s="16"/>
      <c r="D444" s="16"/>
      <c r="E444" s="16"/>
      <c r="F444" s="16"/>
      <c r="G444" s="13">
        <f>SUBTOTAL(9,G440:G443)</f>
      </c>
    </row>
    <row r="445" ht="25" customHeight="1">
</row>
    <row r="446" ht="20" customHeight="1">
      <c r="A446" s="14" t="s">
        <v>414</v>
      </c>
      <c r="B446" s="14"/>
      <c r="C446" s="15" t="s">
        <v>247</v>
      </c>
      <c r="D446" s="15"/>
      <c r="E446" s="15"/>
      <c r="F446" s="15"/>
      <c r="G446" s="15"/>
    </row>
    <row r="447" ht="20" customHeight="1">
      <c r="A447" s="14" t="s">
        <v>415</v>
      </c>
      <c r="B447" s="14"/>
      <c r="C447" s="15" t="s">
        <v>443</v>
      </c>
      <c r="D447" s="15"/>
      <c r="E447" s="15"/>
      <c r="F447" s="15"/>
      <c r="G447" s="15"/>
    </row>
    <row r="448" ht="25" customHeight="1">
      <c r="A448" s="14" t="s">
        <v>417</v>
      </c>
      <c r="B448" s="14"/>
      <c r="C448" s="15" t="s">
        <v>394</v>
      </c>
      <c r="D448" s="15"/>
      <c r="E448" s="15"/>
      <c r="F448" s="15"/>
      <c r="G448" s="15"/>
    </row>
    <row r="449" ht="15" customHeight="1">
</row>
    <row r="450" ht="25" customHeight="1">
      <c r="A450" s="3" t="s">
        <v>551</v>
      </c>
      <c r="B450" s="3"/>
      <c r="C450" s="3"/>
      <c r="D450" s="3"/>
      <c r="E450" s="3"/>
      <c r="F450" s="3"/>
      <c r="G450" s="3"/>
    </row>
    <row r="451" ht="15" customHeight="1">
</row>
    <row r="452" ht="50" customHeight="1">
      <c r="A452" s="7" t="s">
        <v>324</v>
      </c>
      <c r="B452" s="7" t="s">
        <v>483</v>
      </c>
      <c r="C452" s="7"/>
      <c r="D452" s="7" t="s">
        <v>512</v>
      </c>
      <c r="E452" s="7" t="s">
        <v>513</v>
      </c>
      <c r="F452" s="7" t="s">
        <v>514</v>
      </c>
      <c r="G452" s="7" t="s">
        <v>515</v>
      </c>
    </row>
    <row r="453" ht="15" customHeight="1">
      <c r="A453" s="7">
        <v>1</v>
      </c>
      <c r="B453" s="7">
        <v>2</v>
      </c>
      <c r="C453" s="7"/>
      <c r="D453" s="7">
        <v>3</v>
      </c>
      <c r="E453" s="7">
        <v>4</v>
      </c>
      <c r="F453" s="7">
        <v>5</v>
      </c>
      <c r="G453" s="7">
        <v>6</v>
      </c>
    </row>
    <row r="454" ht="60" customHeight="1">
      <c r="A454" s="7" t="s">
        <v>560</v>
      </c>
      <c r="B454" s="8" t="s">
        <v>561</v>
      </c>
      <c r="C454" s="8"/>
      <c r="D454" s="7" t="s">
        <v>59</v>
      </c>
      <c r="E454" s="11">
        <v>2500</v>
      </c>
      <c r="F454" s="11">
        <v>183.32</v>
      </c>
      <c r="G454" s="11">
        <v>458300</v>
      </c>
    </row>
    <row r="455" ht="25" customHeight="1">
      <c r="A455" s="16" t="s">
        <v>520</v>
      </c>
      <c r="B455" s="16"/>
      <c r="C455" s="16"/>
      <c r="D455" s="16"/>
      <c r="E455" s="13">
        <f>SUBTOTAL(9,E454:E454)</f>
      </c>
      <c r="F455" s="13" t="s">
        <v>332</v>
      </c>
      <c r="G455" s="13">
        <f>SUBTOTAL(9,G454:G454)</f>
      </c>
    </row>
    <row r="456" ht="40" customHeight="1">
      <c r="A456" s="7" t="s">
        <v>562</v>
      </c>
      <c r="B456" s="8" t="s">
        <v>563</v>
      </c>
      <c r="C456" s="8"/>
      <c r="D456" s="7" t="s">
        <v>59</v>
      </c>
      <c r="E456" s="11">
        <v>12</v>
      </c>
      <c r="F456" s="11">
        <v>8333.333333</v>
      </c>
      <c r="G456" s="11">
        <v>100000</v>
      </c>
    </row>
    <row r="457" ht="25" customHeight="1">
      <c r="A457" s="16" t="s">
        <v>520</v>
      </c>
      <c r="B457" s="16"/>
      <c r="C457" s="16"/>
      <c r="D457" s="16"/>
      <c r="E457" s="13">
        <f>SUBTOTAL(9,E456:E456)</f>
      </c>
      <c r="F457" s="13" t="s">
        <v>332</v>
      </c>
      <c r="G457" s="13">
        <f>SUBTOTAL(9,G456:G456)</f>
      </c>
    </row>
    <row r="458" ht="25" customHeight="1">
      <c r="A458" s="16" t="s">
        <v>521</v>
      </c>
      <c r="B458" s="16"/>
      <c r="C458" s="16"/>
      <c r="D458" s="16"/>
      <c r="E458" s="16"/>
      <c r="F458" s="16"/>
      <c r="G458" s="13">
        <f>SUBTOTAL(9,G454:G457)</f>
      </c>
    </row>
    <row r="459" ht="25" customHeight="1">
</row>
    <row r="460" ht="20" customHeight="1">
      <c r="A460" s="14" t="s">
        <v>414</v>
      </c>
      <c r="B460" s="14"/>
      <c r="C460" s="15" t="s">
        <v>247</v>
      </c>
      <c r="D460" s="15"/>
      <c r="E460" s="15"/>
      <c r="F460" s="15"/>
      <c r="G460" s="15"/>
    </row>
    <row r="461" ht="20" customHeight="1">
      <c r="A461" s="14" t="s">
        <v>415</v>
      </c>
      <c r="B461" s="14"/>
      <c r="C461" s="15" t="s">
        <v>443</v>
      </c>
      <c r="D461" s="15"/>
      <c r="E461" s="15"/>
      <c r="F461" s="15"/>
      <c r="G461" s="15"/>
    </row>
    <row r="462" ht="25" customHeight="1">
      <c r="A462" s="14" t="s">
        <v>417</v>
      </c>
      <c r="B462" s="14"/>
      <c r="C462" s="15" t="s">
        <v>394</v>
      </c>
      <c r="D462" s="15"/>
      <c r="E462" s="15"/>
      <c r="F462" s="15"/>
      <c r="G462" s="15"/>
    </row>
    <row r="463" ht="15" customHeight="1">
</row>
    <row r="464" ht="25" customHeight="1">
      <c r="A464" s="3" t="s">
        <v>568</v>
      </c>
      <c r="B464" s="3"/>
      <c r="C464" s="3"/>
      <c r="D464" s="3"/>
      <c r="E464" s="3"/>
      <c r="F464" s="3"/>
      <c r="G464" s="3"/>
    </row>
    <row r="465" ht="15" customHeight="1">
</row>
    <row r="466" ht="50" customHeight="1">
      <c r="A466" s="7" t="s">
        <v>324</v>
      </c>
      <c r="B466" s="7" t="s">
        <v>483</v>
      </c>
      <c r="C466" s="7"/>
      <c r="D466" s="7" t="s">
        <v>512</v>
      </c>
      <c r="E466" s="7" t="s">
        <v>513</v>
      </c>
      <c r="F466" s="7" t="s">
        <v>514</v>
      </c>
      <c r="G466" s="7" t="s">
        <v>515</v>
      </c>
    </row>
    <row r="467" ht="15" customHeight="1">
      <c r="A467" s="7">
        <v>1</v>
      </c>
      <c r="B467" s="7">
        <v>2</v>
      </c>
      <c r="C467" s="7"/>
      <c r="D467" s="7">
        <v>3</v>
      </c>
      <c r="E467" s="7">
        <v>4</v>
      </c>
      <c r="F467" s="7">
        <v>5</v>
      </c>
      <c r="G467" s="7">
        <v>6</v>
      </c>
    </row>
    <row r="468" ht="40" customHeight="1">
      <c r="A468" s="7" t="s">
        <v>569</v>
      </c>
      <c r="B468" s="8" t="s">
        <v>570</v>
      </c>
      <c r="C468" s="8"/>
      <c r="D468" s="7" t="s">
        <v>59</v>
      </c>
      <c r="E468" s="11">
        <v>500</v>
      </c>
      <c r="F468" s="11">
        <v>3023.64014</v>
      </c>
      <c r="G468" s="11">
        <v>1511820.07</v>
      </c>
    </row>
    <row r="469" ht="25" customHeight="1">
      <c r="A469" s="16" t="s">
        <v>520</v>
      </c>
      <c r="B469" s="16"/>
      <c r="C469" s="16"/>
      <c r="D469" s="16"/>
      <c r="E469" s="13">
        <f>SUBTOTAL(9,E468:E468)</f>
      </c>
      <c r="F469" s="13" t="s">
        <v>332</v>
      </c>
      <c r="G469" s="13">
        <f>SUBTOTAL(9,G468:G468)</f>
      </c>
    </row>
    <row r="470" ht="40" customHeight="1">
      <c r="A470" s="7" t="s">
        <v>571</v>
      </c>
      <c r="B470" s="8" t="s">
        <v>572</v>
      </c>
      <c r="C470" s="8"/>
      <c r="D470" s="7" t="s">
        <v>59</v>
      </c>
      <c r="E470" s="11">
        <v>1</v>
      </c>
      <c r="F470" s="11">
        <v>392994.76</v>
      </c>
      <c r="G470" s="11">
        <v>392994.76</v>
      </c>
    </row>
    <row r="471" ht="25" customHeight="1">
      <c r="A471" s="16" t="s">
        <v>520</v>
      </c>
      <c r="B471" s="16"/>
      <c r="C471" s="16"/>
      <c r="D471" s="16"/>
      <c r="E471" s="13">
        <f>SUBTOTAL(9,E470:E470)</f>
      </c>
      <c r="F471" s="13" t="s">
        <v>332</v>
      </c>
      <c r="G471" s="13">
        <f>SUBTOTAL(9,G470:G470)</f>
      </c>
    </row>
    <row r="472" ht="25" customHeight="1">
      <c r="A472" s="16" t="s">
        <v>521</v>
      </c>
      <c r="B472" s="16"/>
      <c r="C472" s="16"/>
      <c r="D472" s="16"/>
      <c r="E472" s="16"/>
      <c r="F472" s="16"/>
      <c r="G472" s="13">
        <f>SUBTOTAL(9,G468:G471)</f>
      </c>
    </row>
    <row r="473" ht="25" customHeight="1">
</row>
    <row r="474" ht="20" customHeight="1">
      <c r="A474" s="14" t="s">
        <v>414</v>
      </c>
      <c r="B474" s="14"/>
      <c r="C474" s="15" t="s">
        <v>247</v>
      </c>
      <c r="D474" s="15"/>
      <c r="E474" s="15"/>
      <c r="F474" s="15"/>
      <c r="G474" s="15"/>
    </row>
    <row r="475" ht="20" customHeight="1">
      <c r="A475" s="14" t="s">
        <v>415</v>
      </c>
      <c r="B475" s="14"/>
      <c r="C475" s="15" t="s">
        <v>416</v>
      </c>
      <c r="D475" s="15"/>
      <c r="E475" s="15"/>
      <c r="F475" s="15"/>
      <c r="G475" s="15"/>
    </row>
    <row r="476" ht="25" customHeight="1">
      <c r="A476" s="14" t="s">
        <v>417</v>
      </c>
      <c r="B476" s="14"/>
      <c r="C476" s="15" t="s">
        <v>394</v>
      </c>
      <c r="D476" s="15"/>
      <c r="E476" s="15"/>
      <c r="F476" s="15"/>
      <c r="G476" s="15"/>
    </row>
    <row r="477" ht="15" customHeight="1">
</row>
    <row r="478" ht="25" customHeight="1">
      <c r="A478" s="3" t="s">
        <v>551</v>
      </c>
      <c r="B478" s="3"/>
      <c r="C478" s="3"/>
      <c r="D478" s="3"/>
      <c r="E478" s="3"/>
      <c r="F478" s="3"/>
      <c r="G478" s="3"/>
    </row>
    <row r="479" ht="15" customHeight="1">
</row>
    <row r="480" ht="50" customHeight="1">
      <c r="A480" s="7" t="s">
        <v>324</v>
      </c>
      <c r="B480" s="7" t="s">
        <v>483</v>
      </c>
      <c r="C480" s="7"/>
      <c r="D480" s="7" t="s">
        <v>512</v>
      </c>
      <c r="E480" s="7" t="s">
        <v>513</v>
      </c>
      <c r="F480" s="7" t="s">
        <v>514</v>
      </c>
      <c r="G480" s="7" t="s">
        <v>515</v>
      </c>
    </row>
    <row r="481" ht="15" customHeight="1">
      <c r="A481" s="7">
        <v>1</v>
      </c>
      <c r="B481" s="7">
        <v>2</v>
      </c>
      <c r="C481" s="7"/>
      <c r="D481" s="7">
        <v>3</v>
      </c>
      <c r="E481" s="7">
        <v>4</v>
      </c>
      <c r="F481" s="7">
        <v>5</v>
      </c>
      <c r="G481" s="7">
        <v>6</v>
      </c>
    </row>
    <row r="482" ht="40" customHeight="1">
      <c r="A482" s="7" t="s">
        <v>435</v>
      </c>
      <c r="B482" s="8" t="s">
        <v>589</v>
      </c>
      <c r="C482" s="8"/>
      <c r="D482" s="7" t="s">
        <v>59</v>
      </c>
      <c r="E482" s="11">
        <v>1006</v>
      </c>
      <c r="F482" s="11">
        <v>50</v>
      </c>
      <c r="G482" s="11">
        <v>50300</v>
      </c>
    </row>
    <row r="483" ht="25" customHeight="1">
      <c r="A483" s="16" t="s">
        <v>520</v>
      </c>
      <c r="B483" s="16"/>
      <c r="C483" s="16"/>
      <c r="D483" s="16"/>
      <c r="E483" s="13">
        <f>SUBTOTAL(9,E482:E482)</f>
      </c>
      <c r="F483" s="13" t="s">
        <v>332</v>
      </c>
      <c r="G483" s="13">
        <f>SUBTOTAL(9,G482:G482)</f>
      </c>
    </row>
    <row r="484" ht="40" customHeight="1">
      <c r="A484" s="7" t="s">
        <v>602</v>
      </c>
      <c r="B484" s="8" t="s">
        <v>603</v>
      </c>
      <c r="C484" s="8"/>
      <c r="D484" s="7" t="s">
        <v>59</v>
      </c>
      <c r="E484" s="11">
        <v>26376.3725861</v>
      </c>
      <c r="F484" s="11">
        <v>79.23</v>
      </c>
      <c r="G484" s="11">
        <v>2089800</v>
      </c>
    </row>
    <row r="485" ht="25" customHeight="1">
      <c r="A485" s="16" t="s">
        <v>520</v>
      </c>
      <c r="B485" s="16"/>
      <c r="C485" s="16"/>
      <c r="D485" s="16"/>
      <c r="E485" s="13">
        <f>SUBTOTAL(9,E484:E484)</f>
      </c>
      <c r="F485" s="13" t="s">
        <v>332</v>
      </c>
      <c r="G485" s="13">
        <f>SUBTOTAL(9,G484:G484)</f>
      </c>
    </row>
    <row r="486" ht="60" customHeight="1">
      <c r="A486" s="7" t="s">
        <v>604</v>
      </c>
      <c r="B486" s="8" t="s">
        <v>605</v>
      </c>
      <c r="C486" s="8"/>
      <c r="D486" s="7" t="s">
        <v>59</v>
      </c>
      <c r="E486" s="11">
        <v>6624.47129909</v>
      </c>
      <c r="F486" s="11">
        <v>3.31</v>
      </c>
      <c r="G486" s="11">
        <v>21927</v>
      </c>
    </row>
    <row r="487" ht="60" customHeight="1">
      <c r="A487" s="7" t="s">
        <v>604</v>
      </c>
      <c r="B487" s="8" t="s">
        <v>606</v>
      </c>
      <c r="C487" s="8"/>
      <c r="D487" s="7" t="s">
        <v>59</v>
      </c>
      <c r="E487" s="11">
        <v>5762.46190539</v>
      </c>
      <c r="F487" s="11">
        <v>75.47</v>
      </c>
      <c r="G487" s="11">
        <v>434893</v>
      </c>
    </row>
    <row r="488" ht="25" customHeight="1">
      <c r="A488" s="16" t="s">
        <v>520</v>
      </c>
      <c r="B488" s="16"/>
      <c r="C488" s="16"/>
      <c r="D488" s="16"/>
      <c r="E488" s="13">
        <f>SUBTOTAL(9,E486:E487)</f>
      </c>
      <c r="F488" s="13" t="s">
        <v>332</v>
      </c>
      <c r="G488" s="13">
        <f>SUBTOTAL(9,G486:G487)</f>
      </c>
    </row>
    <row r="489" ht="25" customHeight="1">
      <c r="A489" s="16" t="s">
        <v>521</v>
      </c>
      <c r="B489" s="16"/>
      <c r="C489" s="16"/>
      <c r="D489" s="16"/>
      <c r="E489" s="16"/>
      <c r="F489" s="16"/>
      <c r="G489" s="13">
        <f>SUBTOTAL(9,G482:G488)</f>
      </c>
    </row>
    <row r="490" ht="25" customHeight="1">
</row>
    <row r="491" ht="20" customHeight="1">
      <c r="A491" s="14" t="s">
        <v>414</v>
      </c>
      <c r="B491" s="14"/>
      <c r="C491" s="15" t="s">
        <v>247</v>
      </c>
      <c r="D491" s="15"/>
      <c r="E491" s="15"/>
      <c r="F491" s="15"/>
      <c r="G491" s="15"/>
    </row>
    <row r="492" ht="20" customHeight="1">
      <c r="A492" s="14" t="s">
        <v>415</v>
      </c>
      <c r="B492" s="14"/>
      <c r="C492" s="15" t="s">
        <v>416</v>
      </c>
      <c r="D492" s="15"/>
      <c r="E492" s="15"/>
      <c r="F492" s="15"/>
      <c r="G492" s="15"/>
    </row>
    <row r="493" ht="25" customHeight="1">
      <c r="A493" s="14" t="s">
        <v>417</v>
      </c>
      <c r="B493" s="14"/>
      <c r="C493" s="15" t="s">
        <v>394</v>
      </c>
      <c r="D493" s="15"/>
      <c r="E493" s="15"/>
      <c r="F493" s="15"/>
      <c r="G493" s="15"/>
    </row>
    <row r="494" ht="15" customHeight="1">
</row>
    <row r="495" ht="25" customHeight="1">
      <c r="A495" s="3" t="s">
        <v>610</v>
      </c>
      <c r="B495" s="3"/>
      <c r="C495" s="3"/>
      <c r="D495" s="3"/>
      <c r="E495" s="3"/>
      <c r="F495" s="3"/>
      <c r="G495" s="3"/>
    </row>
    <row r="496" ht="15" customHeight="1">
</row>
    <row r="497" ht="50" customHeight="1">
      <c r="A497" s="7" t="s">
        <v>324</v>
      </c>
      <c r="B497" s="7" t="s">
        <v>483</v>
      </c>
      <c r="C497" s="7"/>
      <c r="D497" s="7" t="s">
        <v>512</v>
      </c>
      <c r="E497" s="7" t="s">
        <v>513</v>
      </c>
      <c r="F497" s="7" t="s">
        <v>514</v>
      </c>
      <c r="G497" s="7" t="s">
        <v>515</v>
      </c>
    </row>
    <row r="498" ht="15" customHeight="1">
      <c r="A498" s="7">
        <v>1</v>
      </c>
      <c r="B498" s="7">
        <v>2</v>
      </c>
      <c r="C498" s="7"/>
      <c r="D498" s="7">
        <v>3</v>
      </c>
      <c r="E498" s="7">
        <v>4</v>
      </c>
      <c r="F498" s="7">
        <v>5</v>
      </c>
      <c r="G498" s="7">
        <v>6</v>
      </c>
    </row>
    <row r="499" ht="40" customHeight="1">
      <c r="A499" s="7" t="s">
        <v>612</v>
      </c>
      <c r="B499" s="8" t="s">
        <v>613</v>
      </c>
      <c r="C499" s="8"/>
      <c r="D499" s="7" t="s">
        <v>59</v>
      </c>
      <c r="E499" s="11">
        <v>2</v>
      </c>
      <c r="F499" s="11">
        <v>3650</v>
      </c>
      <c r="G499" s="11">
        <v>7300</v>
      </c>
    </row>
    <row r="500" ht="25" customHeight="1">
      <c r="A500" s="16" t="s">
        <v>520</v>
      </c>
      <c r="B500" s="16"/>
      <c r="C500" s="16"/>
      <c r="D500" s="16"/>
      <c r="E500" s="13">
        <f>SUBTOTAL(9,E499:E499)</f>
      </c>
      <c r="F500" s="13" t="s">
        <v>332</v>
      </c>
      <c r="G500" s="13">
        <f>SUBTOTAL(9,G499:G499)</f>
      </c>
    </row>
    <row r="501" ht="25" customHeight="1">
      <c r="A501" s="16" t="s">
        <v>521</v>
      </c>
      <c r="B501" s="16"/>
      <c r="C501" s="16"/>
      <c r="D501" s="16"/>
      <c r="E501" s="16"/>
      <c r="F501" s="16"/>
      <c r="G501" s="13">
        <f>SUBTOTAL(9,G499:G500)</f>
      </c>
    </row>
    <row r="502" ht="25" customHeight="1">
</row>
    <row r="503" ht="20" customHeight="1">
      <c r="A503" s="14" t="s">
        <v>414</v>
      </c>
      <c r="B503" s="14"/>
      <c r="C503" s="15" t="s">
        <v>247</v>
      </c>
      <c r="D503" s="15"/>
      <c r="E503" s="15"/>
      <c r="F503" s="15"/>
      <c r="G503" s="15"/>
    </row>
    <row r="504" ht="20" customHeight="1">
      <c r="A504" s="14" t="s">
        <v>415</v>
      </c>
      <c r="B504" s="14"/>
      <c r="C504" s="15" t="s">
        <v>416</v>
      </c>
      <c r="D504" s="15"/>
      <c r="E504" s="15"/>
      <c r="F504" s="15"/>
      <c r="G504" s="15"/>
    </row>
    <row r="505" ht="25" customHeight="1">
      <c r="A505" s="14" t="s">
        <v>417</v>
      </c>
      <c r="B505" s="14"/>
      <c r="C505" s="15" t="s">
        <v>394</v>
      </c>
      <c r="D505" s="15"/>
      <c r="E505" s="15"/>
      <c r="F505" s="15"/>
      <c r="G505" s="15"/>
    </row>
    <row r="506" ht="15" customHeight="1">
</row>
    <row r="507" ht="25" customHeight="1">
      <c r="A507" s="3" t="s">
        <v>614</v>
      </c>
      <c r="B507" s="3"/>
      <c r="C507" s="3"/>
      <c r="D507" s="3"/>
      <c r="E507" s="3"/>
      <c r="F507" s="3"/>
      <c r="G507" s="3"/>
    </row>
    <row r="508" ht="15" customHeight="1">
</row>
    <row r="509" ht="50" customHeight="1">
      <c r="A509" s="7" t="s">
        <v>324</v>
      </c>
      <c r="B509" s="7" t="s">
        <v>483</v>
      </c>
      <c r="C509" s="7"/>
      <c r="D509" s="7" t="s">
        <v>512</v>
      </c>
      <c r="E509" s="7" t="s">
        <v>513</v>
      </c>
      <c r="F509" s="7" t="s">
        <v>514</v>
      </c>
      <c r="G509" s="7" t="s">
        <v>515</v>
      </c>
    </row>
    <row r="510" ht="15" customHeight="1">
      <c r="A510" s="7">
        <v>1</v>
      </c>
      <c r="B510" s="7">
        <v>2</v>
      </c>
      <c r="C510" s="7"/>
      <c r="D510" s="7">
        <v>3</v>
      </c>
      <c r="E510" s="7">
        <v>4</v>
      </c>
      <c r="F510" s="7">
        <v>5</v>
      </c>
      <c r="G510" s="7">
        <v>6</v>
      </c>
    </row>
    <row r="511" ht="20" customHeight="1">
      <c r="A511" s="7" t="s">
        <v>433</v>
      </c>
      <c r="B511" s="8" t="s">
        <v>616</v>
      </c>
      <c r="C511" s="8"/>
      <c r="D511" s="7" t="s">
        <v>59</v>
      </c>
      <c r="E511" s="11">
        <v>1000</v>
      </c>
      <c r="F511" s="11">
        <v>52</v>
      </c>
      <c r="G511" s="11">
        <v>52000</v>
      </c>
    </row>
    <row r="512" ht="25" customHeight="1">
      <c r="A512" s="16" t="s">
        <v>520</v>
      </c>
      <c r="B512" s="16"/>
      <c r="C512" s="16"/>
      <c r="D512" s="16"/>
      <c r="E512" s="13">
        <f>SUBTOTAL(9,E511:E511)</f>
      </c>
      <c r="F512" s="13" t="s">
        <v>332</v>
      </c>
      <c r="G512" s="13">
        <f>SUBTOTAL(9,G511:G511)</f>
      </c>
    </row>
    <row r="513" ht="25" customHeight="1">
      <c r="A513" s="16" t="s">
        <v>521</v>
      </c>
      <c r="B513" s="16"/>
      <c r="C513" s="16"/>
      <c r="D513" s="16"/>
      <c r="E513" s="16"/>
      <c r="F513" s="16"/>
      <c r="G513" s="13">
        <f>SUBTOTAL(9,G511:G512)</f>
      </c>
    </row>
    <row r="514" ht="25" customHeight="1">
</row>
    <row r="515" ht="20" customHeight="1">
      <c r="A515" s="14" t="s">
        <v>414</v>
      </c>
      <c r="B515" s="14"/>
      <c r="C515" s="15" t="s">
        <v>295</v>
      </c>
      <c r="D515" s="15"/>
      <c r="E515" s="15"/>
      <c r="F515" s="15"/>
      <c r="G515" s="15"/>
    </row>
    <row r="516" ht="20" customHeight="1">
      <c r="A516" s="14" t="s">
        <v>415</v>
      </c>
      <c r="B516" s="14"/>
      <c r="C516" s="15" t="s">
        <v>443</v>
      </c>
      <c r="D516" s="15"/>
      <c r="E516" s="15"/>
      <c r="F516" s="15"/>
      <c r="G516" s="15"/>
    </row>
    <row r="517" ht="25" customHeight="1">
      <c r="A517" s="14" t="s">
        <v>417</v>
      </c>
      <c r="B517" s="14"/>
      <c r="C517" s="15" t="s">
        <v>394</v>
      </c>
      <c r="D517" s="15"/>
      <c r="E517" s="15"/>
      <c r="F517" s="15"/>
      <c r="G517" s="15"/>
    </row>
    <row r="518" ht="15" customHeight="1">
</row>
    <row r="519" ht="25" customHeight="1">
      <c r="A519" s="3" t="s">
        <v>522</v>
      </c>
      <c r="B519" s="3"/>
      <c r="C519" s="3"/>
      <c r="D519" s="3"/>
      <c r="E519" s="3"/>
      <c r="F519" s="3"/>
      <c r="G519" s="3"/>
    </row>
    <row r="520" ht="15" customHeight="1">
</row>
    <row r="521" ht="50" customHeight="1">
      <c r="A521" s="7" t="s">
        <v>324</v>
      </c>
      <c r="B521" s="7" t="s">
        <v>483</v>
      </c>
      <c r="C521" s="7"/>
      <c r="D521" s="7" t="s">
        <v>512</v>
      </c>
      <c r="E521" s="7" t="s">
        <v>513</v>
      </c>
      <c r="F521" s="7" t="s">
        <v>514</v>
      </c>
      <c r="G521" s="7" t="s">
        <v>515</v>
      </c>
    </row>
    <row r="522" ht="15" customHeight="1">
      <c r="A522" s="7">
        <v>1</v>
      </c>
      <c r="B522" s="7">
        <v>2</v>
      </c>
      <c r="C522" s="7"/>
      <c r="D522" s="7">
        <v>3</v>
      </c>
      <c r="E522" s="7">
        <v>4</v>
      </c>
      <c r="F522" s="7">
        <v>5</v>
      </c>
      <c r="G522" s="7">
        <v>6</v>
      </c>
    </row>
    <row r="523" ht="40" customHeight="1">
      <c r="A523" s="7" t="s">
        <v>457</v>
      </c>
      <c r="B523" s="8" t="s">
        <v>622</v>
      </c>
      <c r="C523" s="8"/>
      <c r="D523" s="7" t="s">
        <v>59</v>
      </c>
      <c r="E523" s="11">
        <v>450.073550902</v>
      </c>
      <c r="F523" s="11">
        <v>8279.98</v>
      </c>
      <c r="G523" s="11">
        <v>3726600</v>
      </c>
    </row>
    <row r="524" ht="25" customHeight="1">
      <c r="A524" s="16" t="s">
        <v>520</v>
      </c>
      <c r="B524" s="16"/>
      <c r="C524" s="16"/>
      <c r="D524" s="16"/>
      <c r="E524" s="13">
        <f>SUBTOTAL(9,E523:E523)</f>
      </c>
      <c r="F524" s="13" t="s">
        <v>332</v>
      </c>
      <c r="G524" s="13">
        <f>SUBTOTAL(9,G523:G523)</f>
      </c>
    </row>
    <row r="525" ht="25" customHeight="1">
      <c r="A525" s="16" t="s">
        <v>521</v>
      </c>
      <c r="B525" s="16"/>
      <c r="C525" s="16"/>
      <c r="D525" s="16"/>
      <c r="E525" s="16"/>
      <c r="F525" s="16"/>
      <c r="G525" s="13">
        <f>SUBTOTAL(9,G523:G524)</f>
      </c>
    </row>
  </sheetData>
  <sheetProtection password="D51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A12:D12"/>
    <mergeCell ref="A13:F13"/>
    <mergeCell ref="A15:B15"/>
    <mergeCell ref="C15:G15"/>
    <mergeCell ref="A16:B16"/>
    <mergeCell ref="C16:G16"/>
    <mergeCell ref="A17:B17"/>
    <mergeCell ref="C17:G17"/>
    <mergeCell ref="A19:G19"/>
    <mergeCell ref="B21:C21"/>
    <mergeCell ref="B22:C22"/>
    <mergeCell ref="B23:C23"/>
    <mergeCell ref="B24:C24"/>
    <mergeCell ref="A25:D25"/>
    <mergeCell ref="B26:C26"/>
    <mergeCell ref="A27:D27"/>
    <mergeCell ref="B28:C28"/>
    <mergeCell ref="A29:D29"/>
    <mergeCell ref="B30:C30"/>
    <mergeCell ref="A31:D31"/>
    <mergeCell ref="B32:C32"/>
    <mergeCell ref="A33:D33"/>
    <mergeCell ref="A34:F34"/>
    <mergeCell ref="A36:B36"/>
    <mergeCell ref="C36:G36"/>
    <mergeCell ref="A37:B37"/>
    <mergeCell ref="C37:G37"/>
    <mergeCell ref="A38:B38"/>
    <mergeCell ref="C38:G38"/>
    <mergeCell ref="A40:G40"/>
    <mergeCell ref="B42:C42"/>
    <mergeCell ref="B43:C43"/>
    <mergeCell ref="B44:C44"/>
    <mergeCell ref="B45:C45"/>
    <mergeCell ref="A46:D46"/>
    <mergeCell ref="B47:C47"/>
    <mergeCell ref="A48:D48"/>
    <mergeCell ref="B49:C49"/>
    <mergeCell ref="A50:D50"/>
    <mergeCell ref="B51:C51"/>
    <mergeCell ref="A52:D52"/>
    <mergeCell ref="B53:C53"/>
    <mergeCell ref="A54:D54"/>
    <mergeCell ref="B55:C55"/>
    <mergeCell ref="A56:D56"/>
    <mergeCell ref="B57:C57"/>
    <mergeCell ref="A58:D58"/>
    <mergeCell ref="B59:C59"/>
    <mergeCell ref="A60:D60"/>
    <mergeCell ref="B61:C61"/>
    <mergeCell ref="A62:D62"/>
    <mergeCell ref="B63:C63"/>
    <mergeCell ref="A64:D64"/>
    <mergeCell ref="B65:C65"/>
    <mergeCell ref="A66:D66"/>
    <mergeCell ref="A67:F67"/>
    <mergeCell ref="A69:B69"/>
    <mergeCell ref="C69:G69"/>
    <mergeCell ref="A70:B70"/>
    <mergeCell ref="C70:G70"/>
    <mergeCell ref="A71:B71"/>
    <mergeCell ref="C71:G71"/>
    <mergeCell ref="A73:G73"/>
    <mergeCell ref="B75:C75"/>
    <mergeCell ref="B76:C76"/>
    <mergeCell ref="B77:C77"/>
    <mergeCell ref="B78:C78"/>
    <mergeCell ref="A79:D79"/>
    <mergeCell ref="B80:C80"/>
    <mergeCell ref="B81:C81"/>
    <mergeCell ref="A82:D82"/>
    <mergeCell ref="B83:C83"/>
    <mergeCell ref="B84:C84"/>
    <mergeCell ref="A85:D85"/>
    <mergeCell ref="B86:C86"/>
    <mergeCell ref="A87:D87"/>
    <mergeCell ref="B88:C88"/>
    <mergeCell ref="A89:D89"/>
    <mergeCell ref="B90:C90"/>
    <mergeCell ref="A91:D91"/>
    <mergeCell ref="B92:C92"/>
    <mergeCell ref="A93:D93"/>
    <mergeCell ref="B94:C94"/>
    <mergeCell ref="A95:D95"/>
    <mergeCell ref="A96:F96"/>
    <mergeCell ref="A98:B98"/>
    <mergeCell ref="C98:G98"/>
    <mergeCell ref="A99:B99"/>
    <mergeCell ref="C99:G99"/>
    <mergeCell ref="A100:B100"/>
    <mergeCell ref="C100:G100"/>
    <mergeCell ref="A102:G102"/>
    <mergeCell ref="B104:C104"/>
    <mergeCell ref="B105:C105"/>
    <mergeCell ref="B106:C106"/>
    <mergeCell ref="A107:D107"/>
    <mergeCell ref="B108:C108"/>
    <mergeCell ref="A109:D109"/>
    <mergeCell ref="A110:F110"/>
    <mergeCell ref="A112:B112"/>
    <mergeCell ref="C112:G112"/>
    <mergeCell ref="A113:B113"/>
    <mergeCell ref="C113:G113"/>
    <mergeCell ref="A114:B114"/>
    <mergeCell ref="C114:G114"/>
    <mergeCell ref="A116:G116"/>
    <mergeCell ref="B118:C118"/>
    <mergeCell ref="B119:C119"/>
    <mergeCell ref="B120:C120"/>
    <mergeCell ref="A121:D121"/>
    <mergeCell ref="A122:F122"/>
    <mergeCell ref="A124:B124"/>
    <mergeCell ref="C124:G124"/>
    <mergeCell ref="A125:B125"/>
    <mergeCell ref="C125:G125"/>
    <mergeCell ref="A126:B126"/>
    <mergeCell ref="C126:G126"/>
    <mergeCell ref="A128:G128"/>
    <mergeCell ref="B130:C130"/>
    <mergeCell ref="B131:C131"/>
    <mergeCell ref="B132:C132"/>
    <mergeCell ref="A133:D133"/>
    <mergeCell ref="A134:F134"/>
    <mergeCell ref="A136:B136"/>
    <mergeCell ref="C136:G136"/>
    <mergeCell ref="A137:B137"/>
    <mergeCell ref="C137:G137"/>
    <mergeCell ref="A138:B138"/>
    <mergeCell ref="C138:G138"/>
    <mergeCell ref="A140:G140"/>
    <mergeCell ref="B142:C142"/>
    <mergeCell ref="B143:C143"/>
    <mergeCell ref="B144:C144"/>
    <mergeCell ref="A145:D145"/>
    <mergeCell ref="B146:C146"/>
    <mergeCell ref="B147:C147"/>
    <mergeCell ref="A148:D148"/>
    <mergeCell ref="A149:F149"/>
    <mergeCell ref="A151:B151"/>
    <mergeCell ref="C151:G151"/>
    <mergeCell ref="A152:B152"/>
    <mergeCell ref="C152:G152"/>
    <mergeCell ref="A153:B153"/>
    <mergeCell ref="C153:G153"/>
    <mergeCell ref="A155:G155"/>
    <mergeCell ref="B157:C157"/>
    <mergeCell ref="B158:C158"/>
    <mergeCell ref="B159:C159"/>
    <mergeCell ref="B160:C160"/>
    <mergeCell ref="B161:C161"/>
    <mergeCell ref="A162:D162"/>
    <mergeCell ref="A163:F163"/>
    <mergeCell ref="A165:B165"/>
    <mergeCell ref="C165:G165"/>
    <mergeCell ref="A166:B166"/>
    <mergeCell ref="C166:G166"/>
    <mergeCell ref="A167:B167"/>
    <mergeCell ref="C167:G167"/>
    <mergeCell ref="A169:G169"/>
    <mergeCell ref="B171:C171"/>
    <mergeCell ref="B172:C172"/>
    <mergeCell ref="B173:C173"/>
    <mergeCell ref="B174:C174"/>
    <mergeCell ref="A175:D175"/>
    <mergeCell ref="B176:C176"/>
    <mergeCell ref="B177:C177"/>
    <mergeCell ref="B178:C178"/>
    <mergeCell ref="A179:D179"/>
    <mergeCell ref="B180:C180"/>
    <mergeCell ref="A181:D181"/>
    <mergeCell ref="B182:C182"/>
    <mergeCell ref="A183:D183"/>
    <mergeCell ref="B184:C184"/>
    <mergeCell ref="B185:C185"/>
    <mergeCell ref="A186:D186"/>
    <mergeCell ref="B187:C187"/>
    <mergeCell ref="B188:C188"/>
    <mergeCell ref="A189:D189"/>
    <mergeCell ref="B190:C190"/>
    <mergeCell ref="A191:D191"/>
    <mergeCell ref="B192:C192"/>
    <mergeCell ref="A193:D193"/>
    <mergeCell ref="B194:C194"/>
    <mergeCell ref="A195:D195"/>
    <mergeCell ref="B196:C196"/>
    <mergeCell ref="B197:C197"/>
    <mergeCell ref="A198:D198"/>
    <mergeCell ref="B199:C199"/>
    <mergeCell ref="B200:C200"/>
    <mergeCell ref="A201:D201"/>
    <mergeCell ref="A202:F202"/>
    <mergeCell ref="A204:B204"/>
    <mergeCell ref="C204:G204"/>
    <mergeCell ref="A205:B205"/>
    <mergeCell ref="C205:G205"/>
    <mergeCell ref="A206:B206"/>
    <mergeCell ref="C206:G206"/>
    <mergeCell ref="A208:G208"/>
    <mergeCell ref="B210:C210"/>
    <mergeCell ref="B211:C211"/>
    <mergeCell ref="B212:C212"/>
    <mergeCell ref="A213:D213"/>
    <mergeCell ref="B214:C214"/>
    <mergeCell ref="A215:D215"/>
    <mergeCell ref="A216:F216"/>
    <mergeCell ref="A218:B218"/>
    <mergeCell ref="C218:G218"/>
    <mergeCell ref="A219:B219"/>
    <mergeCell ref="C219:G219"/>
    <mergeCell ref="A220:B220"/>
    <mergeCell ref="C220:G220"/>
    <mergeCell ref="A222:G222"/>
    <mergeCell ref="B224:C224"/>
    <mergeCell ref="B225:C225"/>
    <mergeCell ref="B226:C226"/>
    <mergeCell ref="B227:C227"/>
    <mergeCell ref="A228:D228"/>
    <mergeCell ref="A229:F229"/>
    <mergeCell ref="A231:B231"/>
    <mergeCell ref="C231:G231"/>
    <mergeCell ref="A232:B232"/>
    <mergeCell ref="C232:G232"/>
    <mergeCell ref="A233:B233"/>
    <mergeCell ref="C233:G233"/>
    <mergeCell ref="A235:G235"/>
    <mergeCell ref="B237:C237"/>
    <mergeCell ref="B238:C238"/>
    <mergeCell ref="B239:C239"/>
    <mergeCell ref="A240:D240"/>
    <mergeCell ref="A241:F241"/>
    <mergeCell ref="A243:B243"/>
    <mergeCell ref="C243:G243"/>
    <mergeCell ref="A244:B244"/>
    <mergeCell ref="C244:G244"/>
    <mergeCell ref="A245:B245"/>
    <mergeCell ref="C245:G245"/>
    <mergeCell ref="A247:G247"/>
    <mergeCell ref="B249:C249"/>
    <mergeCell ref="B250:C250"/>
    <mergeCell ref="B251:C251"/>
    <mergeCell ref="A252:D252"/>
    <mergeCell ref="A253:F253"/>
    <mergeCell ref="A255:B255"/>
    <mergeCell ref="C255:G255"/>
    <mergeCell ref="A256:B256"/>
    <mergeCell ref="C256:G256"/>
    <mergeCell ref="A257:B257"/>
    <mergeCell ref="C257:G257"/>
    <mergeCell ref="A259:G259"/>
    <mergeCell ref="B261:C261"/>
    <mergeCell ref="B262:C262"/>
    <mergeCell ref="B263:C263"/>
    <mergeCell ref="A264:D264"/>
    <mergeCell ref="B265:C265"/>
    <mergeCell ref="A266:D266"/>
    <mergeCell ref="B267:C267"/>
    <mergeCell ref="A268:D268"/>
    <mergeCell ref="A269:F269"/>
    <mergeCell ref="A271:B271"/>
    <mergeCell ref="C271:G271"/>
    <mergeCell ref="A272:B272"/>
    <mergeCell ref="C272:G272"/>
    <mergeCell ref="A273:B273"/>
    <mergeCell ref="C273:G273"/>
    <mergeCell ref="A275:G275"/>
    <mergeCell ref="B277:C277"/>
    <mergeCell ref="B278:C278"/>
    <mergeCell ref="B279:C279"/>
    <mergeCell ref="A280:D280"/>
    <mergeCell ref="A281:F281"/>
    <mergeCell ref="A283:B283"/>
    <mergeCell ref="C283:G283"/>
    <mergeCell ref="A284:B284"/>
    <mergeCell ref="C284:G284"/>
    <mergeCell ref="A285:B285"/>
    <mergeCell ref="C285:G285"/>
    <mergeCell ref="A287:G287"/>
    <mergeCell ref="B289:C289"/>
    <mergeCell ref="B290:C290"/>
    <mergeCell ref="B291:C291"/>
    <mergeCell ref="A292:D292"/>
    <mergeCell ref="A293:F293"/>
    <mergeCell ref="A295:B295"/>
    <mergeCell ref="C295:G295"/>
    <mergeCell ref="A296:B296"/>
    <mergeCell ref="C296:G296"/>
    <mergeCell ref="A297:B297"/>
    <mergeCell ref="C297:G297"/>
    <mergeCell ref="A299:G299"/>
    <mergeCell ref="B301:C301"/>
    <mergeCell ref="B302:C302"/>
    <mergeCell ref="B303:C303"/>
    <mergeCell ref="A304:D304"/>
    <mergeCell ref="B305:C305"/>
    <mergeCell ref="A306:D306"/>
    <mergeCell ref="A307:F307"/>
    <mergeCell ref="A309:B309"/>
    <mergeCell ref="C309:G309"/>
    <mergeCell ref="A310:B310"/>
    <mergeCell ref="C310:G310"/>
    <mergeCell ref="A311:B311"/>
    <mergeCell ref="C311:G311"/>
    <mergeCell ref="A313:G313"/>
    <mergeCell ref="B315:C315"/>
    <mergeCell ref="B316:C316"/>
    <mergeCell ref="B317:C317"/>
    <mergeCell ref="A318:D318"/>
    <mergeCell ref="B319:C319"/>
    <mergeCell ref="A320:D320"/>
    <mergeCell ref="A321:F321"/>
    <mergeCell ref="A323:B323"/>
    <mergeCell ref="C323:G323"/>
    <mergeCell ref="A324:B324"/>
    <mergeCell ref="C324:G324"/>
    <mergeCell ref="A325:B325"/>
    <mergeCell ref="C325:G325"/>
    <mergeCell ref="A327:G327"/>
    <mergeCell ref="B329:C329"/>
    <mergeCell ref="B330:C330"/>
    <mergeCell ref="B331:C331"/>
    <mergeCell ref="A332:D332"/>
    <mergeCell ref="B333:C333"/>
    <mergeCell ref="A334:D334"/>
    <mergeCell ref="A335:F335"/>
    <mergeCell ref="A337:B337"/>
    <mergeCell ref="C337:G337"/>
    <mergeCell ref="A338:B338"/>
    <mergeCell ref="C338:G338"/>
    <mergeCell ref="A339:B339"/>
    <mergeCell ref="C339:G339"/>
    <mergeCell ref="A341:G341"/>
    <mergeCell ref="B343:C343"/>
    <mergeCell ref="B344:C344"/>
    <mergeCell ref="B345:C345"/>
    <mergeCell ref="A346:D346"/>
    <mergeCell ref="B347:C347"/>
    <mergeCell ref="A348:D348"/>
    <mergeCell ref="A349:F349"/>
    <mergeCell ref="A351:B351"/>
    <mergeCell ref="C351:G351"/>
    <mergeCell ref="A352:B352"/>
    <mergeCell ref="C352:G352"/>
    <mergeCell ref="A353:B353"/>
    <mergeCell ref="C353:G353"/>
    <mergeCell ref="A355:G355"/>
    <mergeCell ref="B357:C357"/>
    <mergeCell ref="B358:C358"/>
    <mergeCell ref="B359:C359"/>
    <mergeCell ref="A360:D360"/>
    <mergeCell ref="B361:C361"/>
    <mergeCell ref="A362:D362"/>
    <mergeCell ref="B363:C363"/>
    <mergeCell ref="B364:C364"/>
    <mergeCell ref="A365:D365"/>
    <mergeCell ref="A366:F366"/>
    <mergeCell ref="A368:B368"/>
    <mergeCell ref="C368:G368"/>
    <mergeCell ref="A369:B369"/>
    <mergeCell ref="C369:G369"/>
    <mergeCell ref="A370:B370"/>
    <mergeCell ref="C370:G370"/>
    <mergeCell ref="A372:G372"/>
    <mergeCell ref="B374:C374"/>
    <mergeCell ref="B375:C375"/>
    <mergeCell ref="B376:C376"/>
    <mergeCell ref="A377:D377"/>
    <mergeCell ref="A378:F378"/>
    <mergeCell ref="A380:B380"/>
    <mergeCell ref="C380:G380"/>
    <mergeCell ref="A381:B381"/>
    <mergeCell ref="C381:G381"/>
    <mergeCell ref="A382:B382"/>
    <mergeCell ref="C382:G382"/>
    <mergeCell ref="A384:G384"/>
    <mergeCell ref="B386:C386"/>
    <mergeCell ref="B387:C387"/>
    <mergeCell ref="B388:C388"/>
    <mergeCell ref="A389:D389"/>
    <mergeCell ref="A390:F390"/>
    <mergeCell ref="A392:B392"/>
    <mergeCell ref="C392:G392"/>
    <mergeCell ref="A393:B393"/>
    <mergeCell ref="C393:G393"/>
    <mergeCell ref="A394:B394"/>
    <mergeCell ref="C394:G394"/>
    <mergeCell ref="A396:G396"/>
    <mergeCell ref="B398:C398"/>
    <mergeCell ref="B399:C399"/>
    <mergeCell ref="B400:C400"/>
    <mergeCell ref="A401:D401"/>
    <mergeCell ref="B402:C402"/>
    <mergeCell ref="A403:D403"/>
    <mergeCell ref="A404:F404"/>
    <mergeCell ref="A406:B406"/>
    <mergeCell ref="C406:G406"/>
    <mergeCell ref="A407:B407"/>
    <mergeCell ref="C407:G407"/>
    <mergeCell ref="A408:B408"/>
    <mergeCell ref="C408:G408"/>
    <mergeCell ref="A410:G410"/>
    <mergeCell ref="B412:C412"/>
    <mergeCell ref="B413:C413"/>
    <mergeCell ref="B414:C414"/>
    <mergeCell ref="A415:D415"/>
    <mergeCell ref="A416:F416"/>
    <mergeCell ref="A418:B418"/>
    <mergeCell ref="C418:G418"/>
    <mergeCell ref="A419:B419"/>
    <mergeCell ref="C419:G419"/>
    <mergeCell ref="A420:B420"/>
    <mergeCell ref="C420:G420"/>
    <mergeCell ref="A422:G422"/>
    <mergeCell ref="B424:C424"/>
    <mergeCell ref="B425:C425"/>
    <mergeCell ref="B426:C426"/>
    <mergeCell ref="A427:D427"/>
    <mergeCell ref="B428:C428"/>
    <mergeCell ref="A429:D429"/>
    <mergeCell ref="A430:F430"/>
    <mergeCell ref="A432:B432"/>
    <mergeCell ref="C432:G432"/>
    <mergeCell ref="A433:B433"/>
    <mergeCell ref="C433:G433"/>
    <mergeCell ref="A434:B434"/>
    <mergeCell ref="C434:G434"/>
    <mergeCell ref="A436:G436"/>
    <mergeCell ref="B438:C438"/>
    <mergeCell ref="B439:C439"/>
    <mergeCell ref="B440:C440"/>
    <mergeCell ref="A441:D441"/>
    <mergeCell ref="B442:C442"/>
    <mergeCell ref="A443:D443"/>
    <mergeCell ref="A444:F444"/>
    <mergeCell ref="A446:B446"/>
    <mergeCell ref="C446:G446"/>
    <mergeCell ref="A447:B447"/>
    <mergeCell ref="C447:G447"/>
    <mergeCell ref="A448:B448"/>
    <mergeCell ref="C448:G448"/>
    <mergeCell ref="A450:G450"/>
    <mergeCell ref="B452:C452"/>
    <mergeCell ref="B453:C453"/>
    <mergeCell ref="B454:C454"/>
    <mergeCell ref="A455:D455"/>
    <mergeCell ref="B456:C456"/>
    <mergeCell ref="A457:D457"/>
    <mergeCell ref="A458:F458"/>
    <mergeCell ref="A460:B460"/>
    <mergeCell ref="C460:G460"/>
    <mergeCell ref="A461:B461"/>
    <mergeCell ref="C461:G461"/>
    <mergeCell ref="A462:B462"/>
    <mergeCell ref="C462:G462"/>
    <mergeCell ref="A464:G464"/>
    <mergeCell ref="B466:C466"/>
    <mergeCell ref="B467:C467"/>
    <mergeCell ref="B468:C468"/>
    <mergeCell ref="A469:D469"/>
    <mergeCell ref="B470:C470"/>
    <mergeCell ref="A471:D471"/>
    <mergeCell ref="A472:F472"/>
    <mergeCell ref="A474:B474"/>
    <mergeCell ref="C474:G474"/>
    <mergeCell ref="A475:B475"/>
    <mergeCell ref="C475:G475"/>
    <mergeCell ref="A476:B476"/>
    <mergeCell ref="C476:G476"/>
    <mergeCell ref="A478:G478"/>
    <mergeCell ref="B480:C480"/>
    <mergeCell ref="B481:C481"/>
    <mergeCell ref="B482:C482"/>
    <mergeCell ref="A483:D483"/>
    <mergeCell ref="B484:C484"/>
    <mergeCell ref="A485:D485"/>
    <mergeCell ref="B486:C486"/>
    <mergeCell ref="B487:C487"/>
    <mergeCell ref="A488:D488"/>
    <mergeCell ref="A489:F489"/>
    <mergeCell ref="A491:B491"/>
    <mergeCell ref="C491:G491"/>
    <mergeCell ref="A492:B492"/>
    <mergeCell ref="C492:G492"/>
    <mergeCell ref="A493:B493"/>
    <mergeCell ref="C493:G493"/>
    <mergeCell ref="A495:G495"/>
    <mergeCell ref="B497:C497"/>
    <mergeCell ref="B498:C498"/>
    <mergeCell ref="B499:C499"/>
    <mergeCell ref="A500:D500"/>
    <mergeCell ref="A501:F501"/>
    <mergeCell ref="A503:B503"/>
    <mergeCell ref="C503:G503"/>
    <mergeCell ref="A504:B504"/>
    <mergeCell ref="C504:G504"/>
    <mergeCell ref="A505:B505"/>
    <mergeCell ref="C505:G505"/>
    <mergeCell ref="A507:G507"/>
    <mergeCell ref="B509:C509"/>
    <mergeCell ref="B510:C510"/>
    <mergeCell ref="B511:C511"/>
    <mergeCell ref="A512:D512"/>
    <mergeCell ref="A513:F513"/>
    <mergeCell ref="A515:B515"/>
    <mergeCell ref="C515:G515"/>
    <mergeCell ref="A516:B516"/>
    <mergeCell ref="C516:G516"/>
    <mergeCell ref="A517:B517"/>
    <mergeCell ref="C517:G517"/>
    <mergeCell ref="A519:G519"/>
    <mergeCell ref="B521:C521"/>
    <mergeCell ref="B522:C522"/>
    <mergeCell ref="B523:C523"/>
    <mergeCell ref="A524:D524"/>
    <mergeCell ref="A525:F525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&amp;K00-00925064.R11.382218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625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626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324</v>
      </c>
      <c r="B6" s="7" t="s">
        <v>49</v>
      </c>
      <c r="C6" s="7" t="s">
        <v>627</v>
      </c>
      <c r="D6" s="7" t="s">
        <v>628</v>
      </c>
      <c r="E6" s="7"/>
      <c r="F6" s="7"/>
      <c r="G6" s="7" t="s">
        <v>629</v>
      </c>
      <c r="H6" s="7"/>
      <c r="I6" s="7"/>
      <c r="J6" s="7" t="s">
        <v>630</v>
      </c>
      <c r="K6" s="7"/>
      <c r="L6" s="7"/>
    </row>
    <row r="7" ht="50" customHeight="1">
      <c r="A7" s="7"/>
      <c r="B7" s="7"/>
      <c r="C7" s="7"/>
      <c r="D7" s="7" t="s">
        <v>631</v>
      </c>
      <c r="E7" s="7" t="s">
        <v>632</v>
      </c>
      <c r="F7" s="7" t="s">
        <v>633</v>
      </c>
      <c r="G7" s="7" t="s">
        <v>631</v>
      </c>
      <c r="H7" s="7" t="s">
        <v>632</v>
      </c>
      <c r="I7" s="7" t="s">
        <v>634</v>
      </c>
      <c r="J7" s="7" t="s">
        <v>631</v>
      </c>
      <c r="K7" s="7" t="s">
        <v>632</v>
      </c>
      <c r="L7" s="7" t="s">
        <v>635</v>
      </c>
    </row>
    <row r="8" ht="25" customHeight="1">
      <c r="A8" s="7" t="s">
        <v>329</v>
      </c>
      <c r="B8" s="7" t="s">
        <v>429</v>
      </c>
      <c r="C8" s="7" t="s">
        <v>430</v>
      </c>
      <c r="D8" s="7" t="s">
        <v>431</v>
      </c>
      <c r="E8" s="7" t="s">
        <v>432</v>
      </c>
      <c r="F8" s="7" t="s">
        <v>433</v>
      </c>
      <c r="G8" s="7" t="s">
        <v>434</v>
      </c>
      <c r="H8" s="7" t="s">
        <v>435</v>
      </c>
      <c r="I8" s="7" t="s">
        <v>436</v>
      </c>
      <c r="J8" s="7" t="s">
        <v>437</v>
      </c>
      <c r="K8" s="7" t="s">
        <v>451</v>
      </c>
      <c r="L8" s="7" t="s">
        <v>453</v>
      </c>
    </row>
    <row r="9">
      <c r="A9" s="7" t="s">
        <v>59</v>
      </c>
      <c r="B9" s="7" t="s">
        <v>59</v>
      </c>
      <c r="C9" s="7" t="s">
        <v>59</v>
      </c>
      <c r="D9" s="7" t="s">
        <v>59</v>
      </c>
      <c r="E9" s="7" t="s">
        <v>59</v>
      </c>
      <c r="F9" s="7" t="s">
        <v>59</v>
      </c>
      <c r="G9" s="7" t="s">
        <v>59</v>
      </c>
      <c r="H9" s="7" t="s">
        <v>59</v>
      </c>
      <c r="I9" s="7" t="s">
        <v>59</v>
      </c>
      <c r="J9" s="7" t="s">
        <v>59</v>
      </c>
      <c r="K9" s="7" t="s">
        <v>59</v>
      </c>
      <c r="L9" s="7" t="s">
        <v>59</v>
      </c>
    </row>
    <row r="10" ht="15" customHeight="1">
</row>
    <row r="11" ht="25" customHeight="1">
      <c r="A11" s="3" t="s">
        <v>636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637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7" t="s">
        <v>324</v>
      </c>
      <c r="B15" s="7" t="s">
        <v>49</v>
      </c>
      <c r="C15" s="7" t="s">
        <v>627</v>
      </c>
      <c r="D15" s="7" t="s">
        <v>628</v>
      </c>
      <c r="E15" s="7"/>
      <c r="F15" s="7"/>
      <c r="G15" s="7" t="s">
        <v>629</v>
      </c>
      <c r="H15" s="7"/>
      <c r="I15" s="7"/>
      <c r="J15" s="7" t="s">
        <v>630</v>
      </c>
      <c r="K15" s="7"/>
      <c r="L15" s="7"/>
    </row>
    <row r="16" ht="50" customHeight="1">
      <c r="A16" s="7"/>
      <c r="B16" s="7"/>
      <c r="C16" s="7"/>
      <c r="D16" s="7" t="s">
        <v>631</v>
      </c>
      <c r="E16" s="7" t="s">
        <v>632</v>
      </c>
      <c r="F16" s="7" t="s">
        <v>633</v>
      </c>
      <c r="G16" s="7" t="s">
        <v>631</v>
      </c>
      <c r="H16" s="7" t="s">
        <v>632</v>
      </c>
      <c r="I16" s="7" t="s">
        <v>634</v>
      </c>
      <c r="J16" s="7" t="s">
        <v>631</v>
      </c>
      <c r="K16" s="7" t="s">
        <v>632</v>
      </c>
      <c r="L16" s="7" t="s">
        <v>635</v>
      </c>
    </row>
    <row r="17" ht="25" customHeight="1">
      <c r="A17" s="7" t="s">
        <v>329</v>
      </c>
      <c r="B17" s="7" t="s">
        <v>429</v>
      </c>
      <c r="C17" s="7" t="s">
        <v>430</v>
      </c>
      <c r="D17" s="7" t="s">
        <v>431</v>
      </c>
      <c r="E17" s="7" t="s">
        <v>432</v>
      </c>
      <c r="F17" s="7" t="s">
        <v>433</v>
      </c>
      <c r="G17" s="7" t="s">
        <v>434</v>
      </c>
      <c r="H17" s="7" t="s">
        <v>435</v>
      </c>
      <c r="I17" s="7" t="s">
        <v>436</v>
      </c>
      <c r="J17" s="7" t="s">
        <v>437</v>
      </c>
      <c r="K17" s="7" t="s">
        <v>451</v>
      </c>
      <c r="L17" s="7" t="s">
        <v>453</v>
      </c>
    </row>
    <row r="18" ht="25" customHeight="1">
      <c r="A18" s="7" t="s">
        <v>329</v>
      </c>
      <c r="B18" s="7" t="s">
        <v>88</v>
      </c>
      <c r="C18" s="8" t="s">
        <v>638</v>
      </c>
      <c r="D18" s="11">
        <v>1</v>
      </c>
      <c r="E18" s="11">
        <v>400000</v>
      </c>
      <c r="F18" s="11">
        <v>400000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</row>
    <row r="19" ht="25" customHeight="1">
      <c r="A19" s="9" t="s">
        <v>442</v>
      </c>
      <c r="B19" s="9"/>
      <c r="C19" s="9"/>
      <c r="D19" s="12" t="s">
        <v>59</v>
      </c>
      <c r="E19" s="12" t="s">
        <v>59</v>
      </c>
      <c r="F19" s="12">
        <f>SUM(F18:F18)</f>
      </c>
      <c r="G19" s="12" t="s">
        <v>59</v>
      </c>
      <c r="H19" s="12" t="s">
        <v>59</v>
      </c>
      <c r="I19" s="12">
        <f>SUM(I18:I18)</f>
      </c>
      <c r="J19" s="12" t="s">
        <v>59</v>
      </c>
      <c r="K19" s="12" t="s">
        <v>59</v>
      </c>
      <c r="L19" s="12">
        <f>SUM(L18:L18)</f>
      </c>
    </row>
    <row r="20" ht="15" customHeight="1">
</row>
    <row r="21" ht="25" customHeight="1">
      <c r="A21" s="3" t="s">
        <v>639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ht="25" customHeight="1">
</row>
    <row r="23" ht="50" customHeight="1">
      <c r="A23" s="7" t="s">
        <v>324</v>
      </c>
      <c r="B23" s="7" t="s">
        <v>49</v>
      </c>
      <c r="C23" s="7" t="s">
        <v>627</v>
      </c>
      <c r="D23" s="7" t="s">
        <v>628</v>
      </c>
      <c r="E23" s="7"/>
      <c r="F23" s="7"/>
      <c r="G23" s="7" t="s">
        <v>629</v>
      </c>
      <c r="H23" s="7"/>
      <c r="I23" s="7"/>
      <c r="J23" s="7" t="s">
        <v>630</v>
      </c>
      <c r="K23" s="7"/>
      <c r="L23" s="7"/>
    </row>
    <row r="24" ht="50" customHeight="1">
      <c r="A24" s="7"/>
      <c r="B24" s="7"/>
      <c r="C24" s="7"/>
      <c r="D24" s="7" t="s">
        <v>631</v>
      </c>
      <c r="E24" s="7" t="s">
        <v>632</v>
      </c>
      <c r="F24" s="7" t="s">
        <v>633</v>
      </c>
      <c r="G24" s="7" t="s">
        <v>631</v>
      </c>
      <c r="H24" s="7" t="s">
        <v>632</v>
      </c>
      <c r="I24" s="7" t="s">
        <v>634</v>
      </c>
      <c r="J24" s="7" t="s">
        <v>631</v>
      </c>
      <c r="K24" s="7" t="s">
        <v>632</v>
      </c>
      <c r="L24" s="7" t="s">
        <v>635</v>
      </c>
    </row>
    <row r="25" ht="25" customHeight="1">
      <c r="A25" s="7" t="s">
        <v>329</v>
      </c>
      <c r="B25" s="7" t="s">
        <v>429</v>
      </c>
      <c r="C25" s="7" t="s">
        <v>430</v>
      </c>
      <c r="D25" s="7" t="s">
        <v>431</v>
      </c>
      <c r="E25" s="7" t="s">
        <v>432</v>
      </c>
      <c r="F25" s="7" t="s">
        <v>433</v>
      </c>
      <c r="G25" s="7" t="s">
        <v>434</v>
      </c>
      <c r="H25" s="7" t="s">
        <v>435</v>
      </c>
      <c r="I25" s="7" t="s">
        <v>436</v>
      </c>
      <c r="J25" s="7" t="s">
        <v>437</v>
      </c>
      <c r="K25" s="7" t="s">
        <v>451</v>
      </c>
      <c r="L25" s="7" t="s">
        <v>453</v>
      </c>
    </row>
    <row r="26" ht="25" customHeight="1">
      <c r="A26" s="7" t="s">
        <v>329</v>
      </c>
      <c r="B26" s="7" t="s">
        <v>88</v>
      </c>
      <c r="C26" s="8" t="s">
        <v>640</v>
      </c>
      <c r="D26" s="11">
        <v>22365</v>
      </c>
      <c r="E26" s="11">
        <v>37.442432372</v>
      </c>
      <c r="F26" s="11">
        <v>837400</v>
      </c>
      <c r="G26" s="11">
        <v>22365</v>
      </c>
      <c r="H26" s="11">
        <v>39.083389222</v>
      </c>
      <c r="I26" s="11">
        <v>874100</v>
      </c>
      <c r="J26" s="11">
        <v>22365</v>
      </c>
      <c r="K26" s="11">
        <v>40.657276995</v>
      </c>
      <c r="L26" s="11">
        <v>909300</v>
      </c>
    </row>
    <row r="27" ht="25" customHeight="1">
      <c r="A27" s="7" t="s">
        <v>429</v>
      </c>
      <c r="B27" s="7" t="s">
        <v>88</v>
      </c>
      <c r="C27" s="8" t="s">
        <v>641</v>
      </c>
      <c r="D27" s="11">
        <v>183</v>
      </c>
      <c r="E27" s="11">
        <v>59553.866666</v>
      </c>
      <c r="F27" s="11">
        <v>10898357.6</v>
      </c>
      <c r="G27" s="11">
        <v>183</v>
      </c>
      <c r="H27" s="11">
        <v>32876.3720218</v>
      </c>
      <c r="I27" s="11">
        <v>6016376.08</v>
      </c>
      <c r="J27" s="11">
        <v>183</v>
      </c>
      <c r="K27" s="11">
        <v>21226.0987978</v>
      </c>
      <c r="L27" s="11">
        <v>3884376.08</v>
      </c>
    </row>
    <row r="28" ht="25" customHeight="1">
      <c r="A28" s="7" t="s">
        <v>430</v>
      </c>
      <c r="B28" s="7" t="s">
        <v>88</v>
      </c>
      <c r="C28" s="8" t="s">
        <v>642</v>
      </c>
      <c r="D28" s="11">
        <v>23</v>
      </c>
      <c r="E28" s="11">
        <v>65897.7695652</v>
      </c>
      <c r="F28" s="11">
        <v>1515648.7</v>
      </c>
      <c r="G28" s="11">
        <v>23</v>
      </c>
      <c r="H28" s="11">
        <v>36378.4873913</v>
      </c>
      <c r="I28" s="11">
        <v>836705.21</v>
      </c>
      <c r="J28" s="11">
        <v>23</v>
      </c>
      <c r="K28" s="11">
        <v>23487.1830434</v>
      </c>
      <c r="L28" s="11">
        <v>540205.21</v>
      </c>
    </row>
    <row r="29" ht="25" customHeight="1">
      <c r="A29" s="7" t="s">
        <v>431</v>
      </c>
      <c r="B29" s="7" t="s">
        <v>88</v>
      </c>
      <c r="C29" s="8" t="s">
        <v>643</v>
      </c>
      <c r="D29" s="11">
        <v>243</v>
      </c>
      <c r="E29" s="11">
        <v>54094.6242798</v>
      </c>
      <c r="F29" s="11">
        <v>13144993.7</v>
      </c>
      <c r="G29" s="11">
        <v>243</v>
      </c>
      <c r="H29" s="11">
        <v>29862.6284362</v>
      </c>
      <c r="I29" s="11">
        <v>7256618.71</v>
      </c>
      <c r="J29" s="11">
        <v>243</v>
      </c>
      <c r="K29" s="11">
        <v>19280.3239094</v>
      </c>
      <c r="L29" s="11">
        <v>4685118.71</v>
      </c>
    </row>
    <row r="30" ht="25" customHeight="1">
      <c r="A30" s="7" t="s">
        <v>432</v>
      </c>
      <c r="B30" s="7" t="s">
        <v>88</v>
      </c>
      <c r="C30" s="8" t="s">
        <v>644</v>
      </c>
      <c r="D30" s="11">
        <v>183</v>
      </c>
      <c r="E30" s="11">
        <v>86089.532295</v>
      </c>
      <c r="F30" s="11">
        <v>15754384.41</v>
      </c>
      <c r="G30" s="11">
        <v>183</v>
      </c>
      <c r="H30" s="11">
        <v>92184.1871038</v>
      </c>
      <c r="I30" s="11">
        <v>16869706.24</v>
      </c>
      <c r="J30" s="11">
        <v>183</v>
      </c>
      <c r="K30" s="11">
        <v>99020.0445355</v>
      </c>
      <c r="L30" s="11">
        <v>18120668.15</v>
      </c>
    </row>
    <row r="31" ht="25" customHeight="1">
      <c r="A31" s="7" t="s">
        <v>433</v>
      </c>
      <c r="B31" s="7" t="s">
        <v>88</v>
      </c>
      <c r="C31" s="8" t="s">
        <v>645</v>
      </c>
      <c r="D31" s="11">
        <v>23</v>
      </c>
      <c r="E31" s="11">
        <v>86089.5321739</v>
      </c>
      <c r="F31" s="11">
        <v>1980059.24</v>
      </c>
      <c r="G31" s="11">
        <v>23</v>
      </c>
      <c r="H31" s="11">
        <v>92184.1869565</v>
      </c>
      <c r="I31" s="11">
        <v>2120236.3</v>
      </c>
      <c r="J31" s="11">
        <v>23</v>
      </c>
      <c r="K31" s="11">
        <v>99020.0447826</v>
      </c>
      <c r="L31" s="11">
        <v>2277461.03</v>
      </c>
    </row>
    <row r="32" ht="25" customHeight="1">
      <c r="A32" s="7" t="s">
        <v>434</v>
      </c>
      <c r="B32" s="7" t="s">
        <v>88</v>
      </c>
      <c r="C32" s="8" t="s">
        <v>646</v>
      </c>
      <c r="D32" s="11">
        <v>243</v>
      </c>
      <c r="E32" s="11">
        <v>86089.5323045</v>
      </c>
      <c r="F32" s="11">
        <v>20919756.35</v>
      </c>
      <c r="G32" s="11">
        <v>243</v>
      </c>
      <c r="H32" s="11">
        <v>92184.1870781</v>
      </c>
      <c r="I32" s="11">
        <v>22400757.46</v>
      </c>
      <c r="J32" s="11">
        <v>243</v>
      </c>
      <c r="K32" s="11">
        <v>99020.0445267</v>
      </c>
      <c r="L32" s="11">
        <v>24061870.82</v>
      </c>
    </row>
    <row r="33" ht="25" customHeight="1">
      <c r="A33" s="9" t="s">
        <v>442</v>
      </c>
      <c r="B33" s="9"/>
      <c r="C33" s="9"/>
      <c r="D33" s="12" t="s">
        <v>59</v>
      </c>
      <c r="E33" s="12" t="s">
        <v>59</v>
      </c>
      <c r="F33" s="12">
        <f>SUM(F26:F32)</f>
      </c>
      <c r="G33" s="12" t="s">
        <v>59</v>
      </c>
      <c r="H33" s="12" t="s">
        <v>59</v>
      </c>
      <c r="I33" s="12">
        <f>SUM(I26:I32)</f>
      </c>
      <c r="J33" s="12" t="s">
        <v>59</v>
      </c>
      <c r="K33" s="12" t="s">
        <v>59</v>
      </c>
      <c r="L33" s="12">
        <f>SUM(L26:L32)</f>
      </c>
    </row>
    <row r="34" ht="15" customHeight="1">
</row>
    <row r="35" ht="25" customHeight="1">
      <c r="A35" s="3" t="s">
        <v>647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ht="25" customHeight="1">
</row>
    <row r="37" ht="50" customHeight="1">
      <c r="A37" s="7" t="s">
        <v>324</v>
      </c>
      <c r="B37" s="7" t="s">
        <v>49</v>
      </c>
      <c r="C37" s="7" t="s">
        <v>627</v>
      </c>
      <c r="D37" s="7" t="s">
        <v>628</v>
      </c>
      <c r="E37" s="7"/>
      <c r="F37" s="7"/>
      <c r="G37" s="7" t="s">
        <v>629</v>
      </c>
      <c r="H37" s="7"/>
      <c r="I37" s="7"/>
      <c r="J37" s="7" t="s">
        <v>630</v>
      </c>
      <c r="K37" s="7"/>
      <c r="L37" s="7"/>
    </row>
    <row r="38" ht="50" customHeight="1">
      <c r="A38" s="7"/>
      <c r="B38" s="7"/>
      <c r="C38" s="7"/>
      <c r="D38" s="7" t="s">
        <v>631</v>
      </c>
      <c r="E38" s="7" t="s">
        <v>632</v>
      </c>
      <c r="F38" s="7" t="s">
        <v>633</v>
      </c>
      <c r="G38" s="7" t="s">
        <v>631</v>
      </c>
      <c r="H38" s="7" t="s">
        <v>632</v>
      </c>
      <c r="I38" s="7" t="s">
        <v>634</v>
      </c>
      <c r="J38" s="7" t="s">
        <v>631</v>
      </c>
      <c r="K38" s="7" t="s">
        <v>632</v>
      </c>
      <c r="L38" s="7" t="s">
        <v>635</v>
      </c>
    </row>
    <row r="39" ht="25" customHeight="1">
      <c r="A39" s="7" t="s">
        <v>329</v>
      </c>
      <c r="B39" s="7" t="s">
        <v>429</v>
      </c>
      <c r="C39" s="7" t="s">
        <v>430</v>
      </c>
      <c r="D39" s="7" t="s">
        <v>431</v>
      </c>
      <c r="E39" s="7" t="s">
        <v>432</v>
      </c>
      <c r="F39" s="7" t="s">
        <v>433</v>
      </c>
      <c r="G39" s="7" t="s">
        <v>434</v>
      </c>
      <c r="H39" s="7" t="s">
        <v>435</v>
      </c>
      <c r="I39" s="7" t="s">
        <v>436</v>
      </c>
      <c r="J39" s="7" t="s">
        <v>437</v>
      </c>
      <c r="K39" s="7" t="s">
        <v>451</v>
      </c>
      <c r="L39" s="7" t="s">
        <v>453</v>
      </c>
    </row>
    <row r="40">
      <c r="A40" s="7" t="s">
        <v>59</v>
      </c>
      <c r="B40" s="7" t="s">
        <v>59</v>
      </c>
      <c r="C40" s="7" t="s">
        <v>59</v>
      </c>
      <c r="D40" s="7" t="s">
        <v>59</v>
      </c>
      <c r="E40" s="7" t="s">
        <v>59</v>
      </c>
      <c r="F40" s="7" t="s">
        <v>59</v>
      </c>
      <c r="G40" s="7" t="s">
        <v>59</v>
      </c>
      <c r="H40" s="7" t="s">
        <v>59</v>
      </c>
      <c r="I40" s="7" t="s">
        <v>59</v>
      </c>
      <c r="J40" s="7" t="s">
        <v>59</v>
      </c>
      <c r="K40" s="7" t="s">
        <v>59</v>
      </c>
      <c r="L40" s="7" t="s">
        <v>59</v>
      </c>
    </row>
    <row r="41" ht="15" customHeight="1">
</row>
    <row r="42" ht="25" customHeight="1">
      <c r="A42" s="3" t="s">
        <v>648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ht="15" customHeight="1">
</row>
    <row r="44" ht="25" customHeight="1">
      <c r="A44" s="3" t="s">
        <v>649</v>
      </c>
      <c r="B44" s="3"/>
      <c r="C44" s="3"/>
      <c r="D44" s="3"/>
      <c r="E44" s="3"/>
      <c r="F44" s="3"/>
    </row>
    <row r="45" ht="25" customHeight="1">
</row>
    <row r="46" ht="50" customHeight="1">
      <c r="A46" s="7" t="s">
        <v>324</v>
      </c>
      <c r="B46" s="7" t="s">
        <v>49</v>
      </c>
      <c r="C46" s="7" t="s">
        <v>627</v>
      </c>
      <c r="D46" s="7" t="s">
        <v>628</v>
      </c>
      <c r="E46" s="7" t="s">
        <v>629</v>
      </c>
      <c r="F46" s="7" t="s">
        <v>630</v>
      </c>
    </row>
    <row r="47" ht="50" customHeight="1">
      <c r="A47" s="7"/>
      <c r="B47" s="7"/>
      <c r="C47" s="7"/>
      <c r="D47" s="7" t="s">
        <v>650</v>
      </c>
      <c r="E47" s="7" t="s">
        <v>650</v>
      </c>
      <c r="F47" s="7" t="s">
        <v>650</v>
      </c>
    </row>
    <row r="48" ht="25" customHeight="1">
      <c r="A48" s="7" t="s">
        <v>329</v>
      </c>
      <c r="B48" s="7" t="s">
        <v>429</v>
      </c>
      <c r="C48" s="7" t="s">
        <v>430</v>
      </c>
      <c r="D48" s="7" t="s">
        <v>431</v>
      </c>
      <c r="E48" s="7" t="s">
        <v>432</v>
      </c>
      <c r="F48" s="7" t="s">
        <v>433</v>
      </c>
    </row>
    <row r="49">
      <c r="A49" s="7" t="s">
        <v>59</v>
      </c>
      <c r="B49" s="7" t="s">
        <v>59</v>
      </c>
      <c r="C49" s="7" t="s">
        <v>59</v>
      </c>
      <c r="D49" s="7" t="s">
        <v>59</v>
      </c>
      <c r="E49" s="7" t="s">
        <v>59</v>
      </c>
      <c r="F49" s="7" t="s">
        <v>59</v>
      </c>
    </row>
    <row r="50" ht="15" customHeight="1">
</row>
    <row r="51" ht="25" customHeight="1">
      <c r="A51" s="3" t="s">
        <v>651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ht="15" customHeight="1">
</row>
    <row r="53" ht="25" customHeight="1">
      <c r="A53" s="3" t="s">
        <v>652</v>
      </c>
      <c r="B53" s="3"/>
      <c r="C53" s="3"/>
      <c r="D53" s="3"/>
      <c r="E53" s="3"/>
      <c r="F53" s="3"/>
    </row>
    <row r="54" ht="25" customHeight="1">
</row>
    <row r="55" ht="50" customHeight="1">
      <c r="A55" s="7" t="s">
        <v>324</v>
      </c>
      <c r="B55" s="7" t="s">
        <v>49</v>
      </c>
      <c r="C55" s="7" t="s">
        <v>627</v>
      </c>
      <c r="D55" s="7" t="s">
        <v>628</v>
      </c>
      <c r="E55" s="7" t="s">
        <v>629</v>
      </c>
      <c r="F55" s="7" t="s">
        <v>630</v>
      </c>
    </row>
    <row r="56" ht="50" customHeight="1">
      <c r="A56" s="7"/>
      <c r="B56" s="7"/>
      <c r="C56" s="7"/>
      <c r="D56" s="7" t="s">
        <v>650</v>
      </c>
      <c r="E56" s="7" t="s">
        <v>650</v>
      </c>
      <c r="F56" s="7" t="s">
        <v>650</v>
      </c>
    </row>
    <row r="57" ht="25" customHeight="1">
      <c r="A57" s="7" t="s">
        <v>329</v>
      </c>
      <c r="B57" s="7" t="s">
        <v>429</v>
      </c>
      <c r="C57" s="7" t="s">
        <v>430</v>
      </c>
      <c r="D57" s="7" t="s">
        <v>431</v>
      </c>
      <c r="E57" s="7" t="s">
        <v>432</v>
      </c>
      <c r="F57" s="7" t="s">
        <v>433</v>
      </c>
    </row>
    <row r="58" ht="25" customHeight="1">
      <c r="A58" s="7" t="s">
        <v>329</v>
      </c>
      <c r="B58" s="7" t="s">
        <v>116</v>
      </c>
      <c r="C58" s="8" t="s">
        <v>653</v>
      </c>
      <c r="D58" s="11">
        <v>1622000</v>
      </c>
      <c r="E58" s="11">
        <v>52000</v>
      </c>
      <c r="F58" s="11">
        <v>52000</v>
      </c>
    </row>
    <row r="59" ht="25" customHeight="1">
      <c r="A59" s="7" t="s">
        <v>429</v>
      </c>
      <c r="B59" s="7" t="s">
        <v>116</v>
      </c>
      <c r="C59" s="8" t="s">
        <v>654</v>
      </c>
      <c r="D59" s="11">
        <v>53100</v>
      </c>
      <c r="E59" s="11">
        <v>53100</v>
      </c>
      <c r="F59" s="11">
        <v>53100</v>
      </c>
    </row>
    <row r="60" ht="25" customHeight="1">
      <c r="A60" s="7" t="s">
        <v>430</v>
      </c>
      <c r="B60" s="7" t="s">
        <v>116</v>
      </c>
      <c r="C60" s="8" t="s">
        <v>655</v>
      </c>
      <c r="D60" s="11">
        <v>350300</v>
      </c>
      <c r="E60" s="11">
        <v>50300</v>
      </c>
      <c r="F60" s="11">
        <v>50300</v>
      </c>
    </row>
    <row r="61" ht="25" customHeight="1">
      <c r="A61" s="7" t="s">
        <v>431</v>
      </c>
      <c r="B61" s="7" t="s">
        <v>116</v>
      </c>
      <c r="C61" s="8" t="s">
        <v>656</v>
      </c>
      <c r="D61" s="11">
        <v>258600</v>
      </c>
      <c r="E61" s="11">
        <v>262500</v>
      </c>
      <c r="F61" s="11">
        <v>267300</v>
      </c>
    </row>
    <row r="62" ht="25" customHeight="1">
      <c r="A62" s="7" t="s">
        <v>432</v>
      </c>
      <c r="B62" s="7" t="s">
        <v>116</v>
      </c>
      <c r="C62" s="8" t="s">
        <v>657</v>
      </c>
      <c r="D62" s="11">
        <v>3305800</v>
      </c>
      <c r="E62" s="11">
        <v>3305800</v>
      </c>
      <c r="F62" s="11">
        <v>3305800</v>
      </c>
    </row>
    <row r="63" ht="25" customHeight="1">
      <c r="A63" s="7" t="s">
        <v>433</v>
      </c>
      <c r="B63" s="7" t="s">
        <v>116</v>
      </c>
      <c r="C63" s="8" t="s">
        <v>658</v>
      </c>
      <c r="D63" s="11">
        <v>2389700</v>
      </c>
      <c r="E63" s="11">
        <v>2170100</v>
      </c>
      <c r="F63" s="11">
        <v>2089800</v>
      </c>
    </row>
    <row r="64" ht="25" customHeight="1">
      <c r="A64" s="7" t="s">
        <v>434</v>
      </c>
      <c r="B64" s="7" t="s">
        <v>116</v>
      </c>
      <c r="C64" s="8" t="s">
        <v>659</v>
      </c>
      <c r="D64" s="11">
        <v>404659</v>
      </c>
      <c r="E64" s="11">
        <v>420840</v>
      </c>
      <c r="F64" s="11">
        <v>434893</v>
      </c>
    </row>
    <row r="65" ht="25" customHeight="1">
      <c r="A65" s="7" t="s">
        <v>435</v>
      </c>
      <c r="B65" s="7" t="s">
        <v>116</v>
      </c>
      <c r="C65" s="8" t="s">
        <v>659</v>
      </c>
      <c r="D65" s="11">
        <v>17741</v>
      </c>
      <c r="E65" s="11">
        <v>18450</v>
      </c>
      <c r="F65" s="11">
        <v>21927</v>
      </c>
    </row>
    <row r="66" ht="25" customHeight="1">
      <c r="A66" s="7" t="s">
        <v>436</v>
      </c>
      <c r="B66" s="7" t="s">
        <v>116</v>
      </c>
      <c r="C66" s="8" t="s">
        <v>660</v>
      </c>
      <c r="D66" s="11">
        <v>14408</v>
      </c>
      <c r="E66" s="11">
        <v>0</v>
      </c>
      <c r="F66" s="11">
        <v>0</v>
      </c>
    </row>
    <row r="67" ht="25" customHeight="1">
      <c r="A67" s="7" t="s">
        <v>437</v>
      </c>
      <c r="B67" s="7" t="s">
        <v>116</v>
      </c>
      <c r="C67" s="8" t="s">
        <v>660</v>
      </c>
      <c r="D67" s="11">
        <v>632</v>
      </c>
      <c r="E67" s="11">
        <v>0</v>
      </c>
      <c r="F67" s="11">
        <v>0</v>
      </c>
    </row>
    <row r="68" ht="25" customHeight="1">
      <c r="A68" s="7" t="s">
        <v>451</v>
      </c>
      <c r="B68" s="7" t="s">
        <v>116</v>
      </c>
      <c r="C68" s="8" t="s">
        <v>661</v>
      </c>
      <c r="D68" s="11">
        <v>78120</v>
      </c>
      <c r="E68" s="11">
        <v>78120</v>
      </c>
      <c r="F68" s="11">
        <v>78120</v>
      </c>
    </row>
    <row r="69" ht="25" customHeight="1">
      <c r="A69" s="7" t="s">
        <v>453</v>
      </c>
      <c r="B69" s="7" t="s">
        <v>116</v>
      </c>
      <c r="C69" s="8" t="s">
        <v>662</v>
      </c>
      <c r="D69" s="11">
        <v>7300</v>
      </c>
      <c r="E69" s="11">
        <v>7300</v>
      </c>
      <c r="F69" s="11">
        <v>7300</v>
      </c>
    </row>
    <row r="70" ht="25" customHeight="1">
      <c r="A70" s="7" t="s">
        <v>455</v>
      </c>
      <c r="B70" s="7" t="s">
        <v>116</v>
      </c>
      <c r="C70" s="8" t="s">
        <v>663</v>
      </c>
      <c r="D70" s="11">
        <v>985500</v>
      </c>
      <c r="E70" s="11">
        <v>0</v>
      </c>
      <c r="F70" s="11">
        <v>0</v>
      </c>
    </row>
    <row r="71" ht="25" customHeight="1">
      <c r="A71" s="7" t="s">
        <v>457</v>
      </c>
      <c r="B71" s="7" t="s">
        <v>116</v>
      </c>
      <c r="C71" s="8" t="s">
        <v>664</v>
      </c>
      <c r="D71" s="11">
        <v>580678.89</v>
      </c>
      <c r="E71" s="11">
        <v>0</v>
      </c>
      <c r="F71" s="11">
        <v>0</v>
      </c>
    </row>
    <row r="72" ht="25" customHeight="1">
      <c r="A72" s="9" t="s">
        <v>442</v>
      </c>
      <c r="B72" s="9"/>
      <c r="C72" s="9"/>
      <c r="D72" s="12">
        <f>SUM(D58:D71)</f>
      </c>
      <c r="E72" s="12">
        <f>SUM(E58:E71)</f>
      </c>
      <c r="F72" s="12">
        <f>SUM(F58:F71)</f>
      </c>
    </row>
    <row r="73" ht="15" customHeight="1">
</row>
    <row r="74" ht="25" customHeight="1">
      <c r="A74" s="3" t="s">
        <v>665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ht="15" customHeight="1">
</row>
    <row r="76" ht="25" customHeight="1">
      <c r="A76" s="3" t="s">
        <v>666</v>
      </c>
      <c r="B76" s="3"/>
      <c r="C76" s="3"/>
      <c r="D76" s="3"/>
      <c r="E76" s="3"/>
      <c r="F76" s="3"/>
    </row>
    <row r="77" ht="25" customHeight="1">
</row>
    <row r="78" ht="50" customHeight="1">
      <c r="A78" s="7" t="s">
        <v>324</v>
      </c>
      <c r="B78" s="7" t="s">
        <v>49</v>
      </c>
      <c r="C78" s="7" t="s">
        <v>627</v>
      </c>
      <c r="D78" s="7" t="s">
        <v>628</v>
      </c>
      <c r="E78" s="7" t="s">
        <v>629</v>
      </c>
      <c r="F78" s="7" t="s">
        <v>630</v>
      </c>
    </row>
    <row r="79" ht="50" customHeight="1">
      <c r="A79" s="7"/>
      <c r="B79" s="7"/>
      <c r="C79" s="7"/>
      <c r="D79" s="7" t="s">
        <v>650</v>
      </c>
      <c r="E79" s="7" t="s">
        <v>650</v>
      </c>
      <c r="F79" s="7" t="s">
        <v>650</v>
      </c>
    </row>
    <row r="80" ht="25" customHeight="1">
      <c r="A80" s="7" t="s">
        <v>329</v>
      </c>
      <c r="B80" s="7" t="s">
        <v>429</v>
      </c>
      <c r="C80" s="7" t="s">
        <v>430</v>
      </c>
      <c r="D80" s="7" t="s">
        <v>431</v>
      </c>
      <c r="E80" s="7" t="s">
        <v>432</v>
      </c>
      <c r="F80" s="7" t="s">
        <v>433</v>
      </c>
    </row>
    <row r="81">
      <c r="A81" s="7" t="s">
        <v>59</v>
      </c>
      <c r="B81" s="7" t="s">
        <v>59</v>
      </c>
      <c r="C81" s="7" t="s">
        <v>59</v>
      </c>
      <c r="D81" s="7" t="s">
        <v>59</v>
      </c>
      <c r="E81" s="7" t="s">
        <v>59</v>
      </c>
      <c r="F81" s="7" t="s">
        <v>59</v>
      </c>
    </row>
    <row r="82" ht="15" customHeight="1">
</row>
    <row r="83" ht="25" customHeight="1">
      <c r="A83" s="3" t="s">
        <v>667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ht="25" customHeight="1">
</row>
    <row r="85" ht="50" customHeight="1">
      <c r="A85" s="7" t="s">
        <v>324</v>
      </c>
      <c r="B85" s="7" t="s">
        <v>49</v>
      </c>
      <c r="C85" s="7" t="s">
        <v>627</v>
      </c>
      <c r="D85" s="7" t="s">
        <v>628</v>
      </c>
      <c r="E85" s="7"/>
      <c r="F85" s="7"/>
      <c r="G85" s="7" t="s">
        <v>629</v>
      </c>
      <c r="H85" s="7"/>
      <c r="I85" s="7"/>
      <c r="J85" s="7" t="s">
        <v>630</v>
      </c>
      <c r="K85" s="7"/>
      <c r="L85" s="7"/>
    </row>
    <row r="86" ht="50" customHeight="1">
      <c r="A86" s="7"/>
      <c r="B86" s="7"/>
      <c r="C86" s="7"/>
      <c r="D86" s="7" t="s">
        <v>668</v>
      </c>
      <c r="E86" s="7" t="s">
        <v>669</v>
      </c>
      <c r="F86" s="7" t="s">
        <v>670</v>
      </c>
      <c r="G86" s="7" t="s">
        <v>668</v>
      </c>
      <c r="H86" s="7" t="s">
        <v>669</v>
      </c>
      <c r="I86" s="7" t="s">
        <v>671</v>
      </c>
      <c r="J86" s="7" t="s">
        <v>668</v>
      </c>
      <c r="K86" s="7" t="s">
        <v>669</v>
      </c>
      <c r="L86" s="7" t="s">
        <v>672</v>
      </c>
    </row>
    <row r="87" ht="25" customHeight="1">
      <c r="A87" s="7" t="s">
        <v>329</v>
      </c>
      <c r="B87" s="7" t="s">
        <v>429</v>
      </c>
      <c r="C87" s="7" t="s">
        <v>430</v>
      </c>
      <c r="D87" s="7" t="s">
        <v>431</v>
      </c>
      <c r="E87" s="7" t="s">
        <v>432</v>
      </c>
      <c r="F87" s="7" t="s">
        <v>433</v>
      </c>
      <c r="G87" s="7" t="s">
        <v>434</v>
      </c>
      <c r="H87" s="7" t="s">
        <v>435</v>
      </c>
      <c r="I87" s="7" t="s">
        <v>436</v>
      </c>
      <c r="J87" s="7" t="s">
        <v>437</v>
      </c>
      <c r="K87" s="7" t="s">
        <v>451</v>
      </c>
      <c r="L87" s="7" t="s">
        <v>453</v>
      </c>
    </row>
    <row r="88">
      <c r="A88" s="7" t="s">
        <v>59</v>
      </c>
      <c r="B88" s="7" t="s">
        <v>59</v>
      </c>
      <c r="C88" s="7" t="s">
        <v>59</v>
      </c>
      <c r="D88" s="7" t="s">
        <v>59</v>
      </c>
      <c r="E88" s="7" t="s">
        <v>59</v>
      </c>
      <c r="F88" s="7" t="s">
        <v>59</v>
      </c>
      <c r="G88" s="7" t="s">
        <v>59</v>
      </c>
      <c r="H88" s="7" t="s">
        <v>59</v>
      </c>
      <c r="I88" s="7" t="s">
        <v>59</v>
      </c>
      <c r="J88" s="7" t="s">
        <v>59</v>
      </c>
      <c r="K88" s="7" t="s">
        <v>59</v>
      </c>
      <c r="L88" s="7" t="s">
        <v>59</v>
      </c>
    </row>
  </sheetData>
  <sheetProtection password="D512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19:C19"/>
    <mergeCell ref="A21:L21"/>
    <mergeCell ref="A23:A24"/>
    <mergeCell ref="B23:B24"/>
    <mergeCell ref="C23:C24"/>
    <mergeCell ref="D23:F23"/>
    <mergeCell ref="G23:I23"/>
    <mergeCell ref="J23:L23"/>
    <mergeCell ref="A33:C33"/>
    <mergeCell ref="A35:L35"/>
    <mergeCell ref="A37:A38"/>
    <mergeCell ref="B37:B38"/>
    <mergeCell ref="C37:C38"/>
    <mergeCell ref="D37:F37"/>
    <mergeCell ref="G37:I37"/>
    <mergeCell ref="J37:L37"/>
    <mergeCell ref="A42:M42"/>
    <mergeCell ref="A44:F44"/>
    <mergeCell ref="A46:A47"/>
    <mergeCell ref="B46:B47"/>
    <mergeCell ref="C46:C47"/>
    <mergeCell ref="A51:M51"/>
    <mergeCell ref="A53:F53"/>
    <mergeCell ref="A55:A56"/>
    <mergeCell ref="B55:B56"/>
    <mergeCell ref="C55:C56"/>
    <mergeCell ref="A72:C72"/>
    <mergeCell ref="A74:M74"/>
    <mergeCell ref="A76:F76"/>
    <mergeCell ref="A78:A79"/>
    <mergeCell ref="B78:B79"/>
    <mergeCell ref="C78:C79"/>
    <mergeCell ref="A83:L83"/>
    <mergeCell ref="A85:A86"/>
    <mergeCell ref="B85:B86"/>
    <mergeCell ref="C85:C86"/>
    <mergeCell ref="D85:F85"/>
    <mergeCell ref="G85:I85"/>
    <mergeCell ref="J85:L85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&amp;K00-00925064.R11.382218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14" t="s">
        <v>673</v>
      </c>
      <c r="B1" s="14"/>
      <c r="C1" s="14"/>
      <c r="D1" s="14"/>
      <c r="E1" s="14"/>
      <c r="F1" s="14"/>
      <c r="G1" s="14"/>
      <c r="H1" s="14"/>
      <c r="I1" s="14"/>
    </row>
    <row r="2" ht="25" customHeight="1">
      <c r="A2" s="1" t="s">
        <v>674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9" t="s">
        <v>675</v>
      </c>
      <c r="B4" s="9"/>
      <c r="C4" s="9"/>
      <c r="D4" s="9" t="s">
        <v>676</v>
      </c>
      <c r="E4" s="9"/>
      <c r="F4" s="9"/>
      <c r="G4" s="9"/>
      <c r="H4" s="9"/>
      <c r="I4" s="9"/>
    </row>
    <row r="5" ht="20" customHeight="1">
      <c r="A5" s="7" t="s">
        <v>677</v>
      </c>
      <c r="B5" s="7" t="s">
        <v>678</v>
      </c>
      <c r="C5" s="7" t="s">
        <v>679</v>
      </c>
      <c r="D5" s="7" t="s">
        <v>680</v>
      </c>
      <c r="E5" s="7" t="s">
        <v>681</v>
      </c>
      <c r="F5" s="7" t="s">
        <v>682</v>
      </c>
      <c r="G5" s="7"/>
      <c r="H5" s="7"/>
      <c r="I5" s="7"/>
    </row>
    <row r="6" ht="20" customHeight="1">
      <c r="A6" s="7"/>
      <c r="B6" s="7"/>
      <c r="C6" s="7"/>
      <c r="D6" s="7"/>
      <c r="E6" s="7"/>
      <c r="F6" s="7" t="s">
        <v>683</v>
      </c>
      <c r="G6" s="7" t="s">
        <v>684</v>
      </c>
      <c r="H6" s="7" t="s">
        <v>685</v>
      </c>
      <c r="I6" s="7" t="s">
        <v>686</v>
      </c>
    </row>
    <row r="7" ht="20" customHeight="1">
      <c r="A7" s="7" t="s">
        <v>687</v>
      </c>
      <c r="B7" s="7"/>
      <c r="C7" s="7"/>
      <c r="D7" s="7"/>
      <c r="E7" s="7"/>
      <c r="F7" s="7"/>
      <c r="G7" s="7"/>
      <c r="H7" s="7"/>
      <c r="I7" s="7"/>
    </row>
    <row r="8" ht="20" customHeight="1">
</row>
    <row r="9" ht="20" customHeight="1">
      <c r="A9" s="9" t="s">
        <v>675</v>
      </c>
      <c r="B9" s="9"/>
      <c r="C9" s="9"/>
      <c r="D9" s="9" t="s">
        <v>688</v>
      </c>
      <c r="E9" s="9"/>
      <c r="F9" s="9"/>
      <c r="G9" s="9"/>
      <c r="H9" s="9"/>
      <c r="I9" s="9"/>
    </row>
    <row r="10" ht="20" customHeight="1">
      <c r="A10" s="7" t="s">
        <v>677</v>
      </c>
      <c r="B10" s="7" t="s">
        <v>678</v>
      </c>
      <c r="C10" s="7" t="s">
        <v>679</v>
      </c>
      <c r="D10" s="7" t="s">
        <v>680</v>
      </c>
      <c r="E10" s="7" t="s">
        <v>681</v>
      </c>
      <c r="F10" s="7" t="s">
        <v>682</v>
      </c>
      <c r="G10" s="7"/>
      <c r="H10" s="7"/>
      <c r="I10" s="7"/>
    </row>
    <row r="11" ht="20" customHeight="1">
      <c r="A11" s="7"/>
      <c r="B11" s="7"/>
      <c r="C11" s="7"/>
      <c r="D11" s="7"/>
      <c r="E11" s="7"/>
      <c r="F11" s="7" t="s">
        <v>683</v>
      </c>
      <c r="G11" s="7" t="s">
        <v>684</v>
      </c>
      <c r="H11" s="7" t="s">
        <v>685</v>
      </c>
      <c r="I11" s="7" t="s">
        <v>686</v>
      </c>
    </row>
    <row r="12">
      <c r="A12" s="7" t="s">
        <v>689</v>
      </c>
      <c r="B12" s="7" t="s">
        <v>329</v>
      </c>
      <c r="C12" s="8" t="s">
        <v>690</v>
      </c>
      <c r="D12" s="8" t="s">
        <v>691</v>
      </c>
      <c r="E12" s="7" t="s">
        <v>692</v>
      </c>
      <c r="F12" s="11">
        <v>0</v>
      </c>
      <c r="G12" s="11">
        <v>580678.89</v>
      </c>
      <c r="H12" s="11">
        <v>580678.89</v>
      </c>
      <c r="I12" s="8" t="s">
        <v>693</v>
      </c>
    </row>
    <row r="13">
      <c r="A13" s="7" t="s">
        <v>689</v>
      </c>
      <c r="B13" s="7" t="s">
        <v>329</v>
      </c>
      <c r="C13" s="8" t="s">
        <v>690</v>
      </c>
      <c r="D13" s="8" t="s">
        <v>691</v>
      </c>
      <c r="E13" s="7" t="s">
        <v>694</v>
      </c>
      <c r="F13" s="11">
        <v>0</v>
      </c>
      <c r="G13" s="11">
        <v>0</v>
      </c>
      <c r="H13" s="11">
        <v>0</v>
      </c>
      <c r="I13" s="8" t="s">
        <v>693</v>
      </c>
    </row>
    <row r="14">
      <c r="A14" s="7" t="s">
        <v>689</v>
      </c>
      <c r="B14" s="7" t="s">
        <v>329</v>
      </c>
      <c r="C14" s="8" t="s">
        <v>690</v>
      </c>
      <c r="D14" s="8" t="s">
        <v>691</v>
      </c>
      <c r="E14" s="7" t="s">
        <v>695</v>
      </c>
      <c r="F14" s="11">
        <v>0</v>
      </c>
      <c r="G14" s="11">
        <v>0</v>
      </c>
      <c r="H14" s="11">
        <v>0</v>
      </c>
      <c r="I14" s="8" t="s">
        <v>693</v>
      </c>
    </row>
    <row r="15">
      <c r="A15" s="7" t="s">
        <v>275</v>
      </c>
      <c r="B15" s="7" t="s">
        <v>329</v>
      </c>
      <c r="C15" s="8" t="s">
        <v>696</v>
      </c>
      <c r="D15" s="8" t="s">
        <v>697</v>
      </c>
      <c r="E15" s="7" t="s">
        <v>692</v>
      </c>
      <c r="F15" s="11">
        <v>565702</v>
      </c>
      <c r="G15" s="11">
        <v>562502</v>
      </c>
      <c r="H15" s="11">
        <v>-3200</v>
      </c>
      <c r="I15" s="8" t="s">
        <v>693</v>
      </c>
    </row>
    <row r="16">
      <c r="A16" s="7" t="s">
        <v>275</v>
      </c>
      <c r="B16" s="7" t="s">
        <v>329</v>
      </c>
      <c r="C16" s="8" t="s">
        <v>696</v>
      </c>
      <c r="D16" s="8" t="s">
        <v>697</v>
      </c>
      <c r="E16" s="7" t="s">
        <v>694</v>
      </c>
      <c r="F16" s="11">
        <v>52000</v>
      </c>
      <c r="G16" s="11">
        <v>52000</v>
      </c>
      <c r="H16" s="11">
        <v>0</v>
      </c>
      <c r="I16" s="8" t="s">
        <v>693</v>
      </c>
    </row>
    <row r="17">
      <c r="A17" s="7" t="s">
        <v>275</v>
      </c>
      <c r="B17" s="7" t="s">
        <v>329</v>
      </c>
      <c r="C17" s="8" t="s">
        <v>696</v>
      </c>
      <c r="D17" s="8" t="s">
        <v>697</v>
      </c>
      <c r="E17" s="7" t="s">
        <v>695</v>
      </c>
      <c r="F17" s="11">
        <v>52000</v>
      </c>
      <c r="G17" s="11">
        <v>52000</v>
      </c>
      <c r="H17" s="11">
        <v>0</v>
      </c>
      <c r="I17" s="8" t="s">
        <v>693</v>
      </c>
    </row>
    <row r="18">
      <c r="A18" s="7" t="s">
        <v>284</v>
      </c>
      <c r="B18" s="7" t="s">
        <v>329</v>
      </c>
      <c r="C18" s="8" t="s">
        <v>696</v>
      </c>
      <c r="D18" s="8" t="s">
        <v>698</v>
      </c>
      <c r="E18" s="7" t="s">
        <v>692</v>
      </c>
      <c r="F18" s="11">
        <v>0</v>
      </c>
      <c r="G18" s="11">
        <v>3200</v>
      </c>
      <c r="H18" s="11">
        <v>3200</v>
      </c>
      <c r="I18" s="8" t="s">
        <v>693</v>
      </c>
    </row>
    <row r="19">
      <c r="A19" s="7" t="s">
        <v>284</v>
      </c>
      <c r="B19" s="7" t="s">
        <v>329</v>
      </c>
      <c r="C19" s="8" t="s">
        <v>696</v>
      </c>
      <c r="D19" s="8" t="s">
        <v>698</v>
      </c>
      <c r="E19" s="7" t="s">
        <v>694</v>
      </c>
      <c r="F19" s="11">
        <v>0</v>
      </c>
      <c r="G19" s="11">
        <v>0</v>
      </c>
      <c r="H19" s="11">
        <v>0</v>
      </c>
      <c r="I19" s="8" t="s">
        <v>693</v>
      </c>
    </row>
    <row r="20">
      <c r="A20" s="7" t="s">
        <v>284</v>
      </c>
      <c r="B20" s="7" t="s">
        <v>329</v>
      </c>
      <c r="C20" s="8" t="s">
        <v>696</v>
      </c>
      <c r="D20" s="8" t="s">
        <v>698</v>
      </c>
      <c r="E20" s="7" t="s">
        <v>695</v>
      </c>
      <c r="F20" s="11">
        <v>0</v>
      </c>
      <c r="G20" s="11">
        <v>0</v>
      </c>
      <c r="H20" s="11">
        <v>0</v>
      </c>
      <c r="I20" s="8" t="s">
        <v>693</v>
      </c>
    </row>
    <row r="21" ht="20" customHeight="1">
      <c r="A21" s="20" t="s">
        <v>442</v>
      </c>
      <c r="B21" s="20"/>
      <c r="C21" s="20"/>
      <c r="D21" s="20"/>
      <c r="E21" s="20"/>
      <c r="F21" s="12">
        <f>SUM(F12:F20)</f>
      </c>
      <c r="G21" s="12">
        <f>SUM(G12:G20)</f>
      </c>
      <c r="H21" s="12">
        <f>SUM(H12:H20)</f>
      </c>
    </row>
    <row r="22" ht="20" customHeight="1">
</row>
    <row r="23" ht="20" customHeight="1">
      <c r="A23" s="9" t="s">
        <v>675</v>
      </c>
      <c r="B23" s="9"/>
      <c r="C23" s="9"/>
      <c r="D23" s="9" t="s">
        <v>699</v>
      </c>
      <c r="E23" s="9"/>
      <c r="F23" s="9"/>
      <c r="G23" s="9"/>
      <c r="H23" s="9"/>
      <c r="I23" s="9"/>
    </row>
    <row r="24" ht="20" customHeight="1">
      <c r="A24" s="7" t="s">
        <v>677</v>
      </c>
      <c r="B24" s="7" t="s">
        <v>678</v>
      </c>
      <c r="C24" s="7" t="s">
        <v>679</v>
      </c>
      <c r="D24" s="7" t="s">
        <v>680</v>
      </c>
      <c r="E24" s="7" t="s">
        <v>681</v>
      </c>
      <c r="F24" s="7" t="s">
        <v>682</v>
      </c>
      <c r="G24" s="7"/>
      <c r="H24" s="7"/>
      <c r="I24" s="7"/>
    </row>
    <row r="25" ht="20" customHeight="1">
      <c r="A25" s="7"/>
      <c r="B25" s="7"/>
      <c r="C25" s="7"/>
      <c r="D25" s="7"/>
      <c r="E25" s="7"/>
      <c r="F25" s="7" t="s">
        <v>683</v>
      </c>
      <c r="G25" s="7" t="s">
        <v>684</v>
      </c>
      <c r="H25" s="7" t="s">
        <v>685</v>
      </c>
      <c r="I25" s="7" t="s">
        <v>686</v>
      </c>
    </row>
    <row r="26" ht="20" customHeight="1">
      <c r="A26" s="7" t="s">
        <v>687</v>
      </c>
      <c r="B26" s="7"/>
      <c r="C26" s="7"/>
      <c r="D26" s="7"/>
      <c r="E26" s="7"/>
      <c r="F26" s="7"/>
      <c r="G26" s="7"/>
      <c r="H26" s="7"/>
      <c r="I26" s="7"/>
    </row>
    <row r="27" ht="20" customHeight="1">
</row>
    <row r="28" ht="20" customHeight="1">
      <c r="A28" s="9" t="s">
        <v>675</v>
      </c>
      <c r="B28" s="9"/>
      <c r="C28" s="9"/>
      <c r="D28" s="9" t="s">
        <v>700</v>
      </c>
      <c r="E28" s="9"/>
      <c r="F28" s="9"/>
      <c r="G28" s="9"/>
      <c r="H28" s="9"/>
      <c r="I28" s="9"/>
    </row>
    <row r="29" ht="20" customHeight="1">
      <c r="A29" s="7" t="s">
        <v>677</v>
      </c>
      <c r="B29" s="7" t="s">
        <v>678</v>
      </c>
      <c r="C29" s="7" t="s">
        <v>679</v>
      </c>
      <c r="D29" s="7" t="s">
        <v>680</v>
      </c>
      <c r="E29" s="7" t="s">
        <v>681</v>
      </c>
      <c r="F29" s="7" t="s">
        <v>682</v>
      </c>
      <c r="G29" s="7"/>
      <c r="H29" s="7"/>
      <c r="I29" s="7"/>
    </row>
    <row r="30" ht="20" customHeight="1">
      <c r="A30" s="7"/>
      <c r="B30" s="7"/>
      <c r="C30" s="7"/>
      <c r="D30" s="7"/>
      <c r="E30" s="7"/>
      <c r="F30" s="7" t="s">
        <v>683</v>
      </c>
      <c r="G30" s="7" t="s">
        <v>684</v>
      </c>
      <c r="H30" s="7" t="s">
        <v>685</v>
      </c>
      <c r="I30" s="7" t="s">
        <v>686</v>
      </c>
    </row>
    <row r="31" ht="20" customHeight="1">
      <c r="A31" s="7" t="s">
        <v>687</v>
      </c>
      <c r="B31" s="7"/>
      <c r="C31" s="7"/>
      <c r="D31" s="7"/>
      <c r="E31" s="7"/>
      <c r="F31" s="7"/>
      <c r="G31" s="7"/>
      <c r="H31" s="7"/>
      <c r="I31" s="7"/>
    </row>
  </sheetData>
  <sheetProtection password="D512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21:E21"/>
    <mergeCell ref="A23:C23"/>
    <mergeCell ref="D23:I23"/>
    <mergeCell ref="A24:A25"/>
    <mergeCell ref="B24:B25"/>
    <mergeCell ref="C24:C25"/>
    <mergeCell ref="D24:D25"/>
    <mergeCell ref="E24:E25"/>
    <mergeCell ref="F24:I24"/>
    <mergeCell ref="A26:I26"/>
    <mergeCell ref="A28:C28"/>
    <mergeCell ref="D28:I28"/>
    <mergeCell ref="A29:A30"/>
    <mergeCell ref="B29:B30"/>
    <mergeCell ref="C29:C30"/>
    <mergeCell ref="D29:D30"/>
    <mergeCell ref="E29:E30"/>
    <mergeCell ref="F29:I29"/>
    <mergeCell ref="A31:I31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&amp;K00-00925064.R11.382218</oddHeader>
    <oddFooter>&amp;L&amp;L&amp;"Verdana,Полужирный"&amp;K000000&amp;L&amp;"Verdana,Полужирный"&amp;K00-014</oddFooter>
  </headerFooter>
</worksheet>
</file>